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igijena\Novi dokumenti\Polen\IZVESTAJI\Izvestaji polen 2026\PANCEVO POLEN 2026\1. Nedeljni izvestaj 2026\"/>
    </mc:Choice>
  </mc:AlternateContent>
  <xr:revisionPtr revIDLastSave="0" documentId="13_ncr:1_{B46B6590-7804-43FE-B48E-A6C02CD954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 ned izv" sheetId="7" r:id="rId1"/>
    <sheet name="prognoza" sheetId="16" r:id="rId2"/>
  </sheets>
  <definedNames>
    <definedName name="_xlnm.Print_Area" localSheetId="0">' ned izv'!$A$1:$J$51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7" l="1"/>
  <c r="H30" i="16" l="1"/>
  <c r="H29" i="16"/>
  <c r="H28" i="16"/>
  <c r="I40" i="7" l="1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H41" i="7" l="1"/>
  <c r="G41" i="7"/>
  <c r="E41" i="7"/>
  <c r="D41" i="7"/>
  <c r="C41" i="7"/>
  <c r="B41" i="7"/>
  <c r="I16" i="7"/>
  <c r="I41" i="7" l="1"/>
</calcChain>
</file>

<file path=xl/sharedStrings.xml><?xml version="1.0" encoding="utf-8"?>
<sst xmlns="http://schemas.openxmlformats.org/spreadsheetml/2006/main" count="156" uniqueCount="123">
  <si>
    <t xml:space="preserve">      ЗАВОД ЗА ЈАВНО ЗДРАВЉЕ ПАНЧЕВО</t>
  </si>
  <si>
    <t xml:space="preserve"> Центар за хигијену и хуману екологију / Oдељење хигијене</t>
  </si>
  <si>
    <t>ИЗВЕШТАЈ О ИСПИТИВАЊУ АЛЕРГЕНОГ ПОЛЕНА У ВАЗДУХУ</t>
  </si>
  <si>
    <t xml:space="preserve">до: </t>
  </si>
  <si>
    <t>године</t>
  </si>
  <si>
    <t xml:space="preserve">                                   РЕЗУЛТАТИ ИСПИТИВАЊА КОНЦЕНТРАЦИЈЕ ПОЛЕНОВИХ ЗРНА У ВАЗДУХУ</t>
  </si>
  <si>
    <t xml:space="preserve"> Биљни таксони / Датум</t>
  </si>
  <si>
    <t>Специјалиста хигијене</t>
  </si>
  <si>
    <t>Acer / јавор</t>
  </si>
  <si>
    <t>Alnus / јова</t>
  </si>
  <si>
    <t>Ambrosia / амброзија</t>
  </si>
  <si>
    <t>Artemisia / пелин</t>
  </si>
  <si>
    <t>Betula / бреза</t>
  </si>
  <si>
    <t>Cannabaceae / конопља</t>
  </si>
  <si>
    <t>Carpinus / граб</t>
  </si>
  <si>
    <t>Chenop/Amar. / штир</t>
  </si>
  <si>
    <t>Corylus / леска</t>
  </si>
  <si>
    <t>Cupress/Taxa. / чемпреси</t>
  </si>
  <si>
    <t>Fagus / буква</t>
  </si>
  <si>
    <t>Fraxinus / јасен</t>
  </si>
  <si>
    <t>Juglans / орах</t>
  </si>
  <si>
    <t>Moraceae / дуд</t>
  </si>
  <si>
    <t>Pinaceae / четинари</t>
  </si>
  <si>
    <t>Plantago / боквице</t>
  </si>
  <si>
    <t>Platanus / платан</t>
  </si>
  <si>
    <t>Poaceae / траве</t>
  </si>
  <si>
    <t>Populus / топола</t>
  </si>
  <si>
    <t>Quercus / храст</t>
  </si>
  <si>
    <t>Rumex / киселице</t>
  </si>
  <si>
    <t>Salix / врбе</t>
  </si>
  <si>
    <t>Tilia / липе</t>
  </si>
  <si>
    <t>Ulmaceae / брест</t>
  </si>
  <si>
    <t>Urticaceae / коприве</t>
  </si>
  <si>
    <t>Алергеност</t>
  </si>
  <si>
    <t>Средња</t>
  </si>
  <si>
    <t>Тренд</t>
  </si>
  <si>
    <t>Висока</t>
  </si>
  <si>
    <t>У порасту</t>
  </si>
  <si>
    <t>Без промене</t>
  </si>
  <si>
    <t>Ниска</t>
  </si>
  <si>
    <t>У опадању</t>
  </si>
  <si>
    <r>
      <t>Концентрација поленових зрна у ваздуху (број поленових зрна/m</t>
    </r>
    <r>
      <rPr>
        <b/>
        <vertAlign val="superscript"/>
        <sz val="11"/>
        <rFont val="Times New Roman"/>
        <family val="1"/>
      </rPr>
      <t>3</t>
    </r>
    <r>
      <rPr>
        <b/>
        <sz val="11"/>
        <rFont val="Times New Roman"/>
        <family val="1"/>
      </rPr>
      <t>)</t>
    </r>
  </si>
  <si>
    <t xml:space="preserve">    Мерно место:</t>
  </si>
  <si>
    <t>Концентрација</t>
  </si>
  <si>
    <t>Легенда:</t>
  </si>
  <si>
    <t>Узорковање и испитивање је рађено према SRPS EN 16868:2019</t>
  </si>
  <si>
    <t>ниска</t>
  </si>
  <si>
    <t>висока</t>
  </si>
  <si>
    <t>СА ПРОЦЕНОМ РИЗИКА ОД НАСТАНКА АЛЕРГИЈСКИХ РЕАКЦИЈА</t>
  </si>
  <si>
    <t>Концентрација полена:</t>
  </si>
  <si>
    <t xml:space="preserve">није регистрован </t>
  </si>
  <si>
    <t>средња</t>
  </si>
  <si>
    <t xml:space="preserve">дрвећа, трава и корова </t>
  </si>
  <si>
    <t>амброзије</t>
  </si>
  <si>
    <t>&lt;60</t>
  </si>
  <si>
    <t>&lt;30</t>
  </si>
  <si>
    <t>реагују само изузетно осетљиве алергичне особе</t>
  </si>
  <si>
    <t>60-100</t>
  </si>
  <si>
    <t>30-100</t>
  </si>
  <si>
    <t>реагује већина алергичних особа</t>
  </si>
  <si>
    <t>&gt;100</t>
  </si>
  <si>
    <t>реагују све алергичне особе</t>
  </si>
  <si>
    <t>Укупно</t>
  </si>
  <si>
    <t>Страна 1 од 1</t>
  </si>
  <si>
    <t>Тенденција у следећој недељи</t>
  </si>
  <si>
    <t xml:space="preserve"> Резултат испитивања се односи само на испитивани узорак. </t>
  </si>
  <si>
    <t>Извештај се може репродуковати и умножавати само у целости.</t>
  </si>
  <si>
    <t>за период:</t>
  </si>
  <si>
    <t>Број уговора:</t>
  </si>
  <si>
    <t>Врста полена и алергеност/     Датум</t>
  </si>
  <si>
    <t>Аналитичар</t>
  </si>
  <si>
    <t>Напомена: Прогноза за наредну недељу је преузета од Агенције за заштиту животне средине, Министарство заштите животне средине, Република Србија</t>
  </si>
  <si>
    <t>OБР-173</t>
  </si>
  <si>
    <t>Проток</t>
  </si>
  <si>
    <t>ваздуха  (L/min)</t>
  </si>
  <si>
    <t xml:space="preserve">                     Милоша Обреновића 2, 26000 Панчево</t>
  </si>
  <si>
    <t xml:space="preserve">     Teл/факс: 013 / 322 965, Е-маил: higijena@zjzpa.org.rs</t>
  </si>
  <si>
    <t>Тип алергена</t>
  </si>
  <si>
    <r>
      <t>Концентрација поленових зрна у ваздуху (број поленових зрна/m</t>
    </r>
    <r>
      <rPr>
        <b/>
        <vertAlign val="superscript"/>
        <sz val="10"/>
        <rFont val="Times New Roman"/>
        <family val="1"/>
      </rPr>
      <t>3</t>
    </r>
    <r>
      <rPr>
        <b/>
        <sz val="10"/>
        <rFont val="Times New Roman"/>
        <family val="1"/>
      </rPr>
      <t>)</t>
    </r>
  </si>
  <si>
    <t>дрвеће</t>
  </si>
  <si>
    <t>корови</t>
  </si>
  <si>
    <t>траве</t>
  </si>
  <si>
    <t xml:space="preserve">Поља Н23-Н25 су са текстом који је бело обележен. Постављена је формула. Пoтребно је само да се колона D развуче по потреби. </t>
  </si>
  <si>
    <t>График је подешен на поља Н23-Н25 да се сам генерише.</t>
  </si>
  <si>
    <t xml:space="preserve">Издање 9   </t>
  </si>
  <si>
    <r>
      <t>Референтне вредности концентрација полена (број поленових зрна/m</t>
    </r>
    <r>
      <rPr>
        <b/>
        <u/>
        <vertAlign val="superscript"/>
        <sz val="10"/>
        <rFont val="Times New Roman"/>
        <family val="1"/>
      </rPr>
      <t>3</t>
    </r>
    <r>
      <rPr>
        <b/>
        <u/>
        <sz val="10"/>
        <rFont val="Times New Roman"/>
        <family val="1"/>
      </rPr>
      <t>):</t>
    </r>
  </si>
  <si>
    <r>
      <rPr>
        <b/>
        <sz val="11"/>
        <rFont val="Times New Roman"/>
        <family val="1"/>
      </rPr>
      <t>Самплер:</t>
    </r>
    <r>
      <rPr>
        <sz val="11"/>
        <rFont val="Times New Roman"/>
        <family val="1"/>
      </rPr>
      <t xml:space="preserve"> </t>
    </r>
    <r>
      <rPr>
        <sz val="10"/>
        <rFont val="Times New Roman"/>
        <family val="1"/>
      </rPr>
      <t>Lanzoni "Campionatore" VPPS 2000</t>
    </r>
  </si>
  <si>
    <t>01- 750/5-2025 од 16.01.2026. године</t>
  </si>
  <si>
    <t>Прим.  др Дубравка Николовски</t>
  </si>
  <si>
    <t>Градска управа града Панчева</t>
  </si>
  <si>
    <t>Трг краља Петра I 2-4, Панчево</t>
  </si>
  <si>
    <t>слаба до умерена</t>
  </si>
  <si>
    <t>веома јака</t>
  </si>
  <si>
    <t>буква</t>
  </si>
  <si>
    <t>слаба</t>
  </si>
  <si>
    <t>умерена до јака</t>
  </si>
  <si>
    <t>орах</t>
  </si>
  <si>
    <t>четинари</t>
  </si>
  <si>
    <t>киселица</t>
  </si>
  <si>
    <t>врбе</t>
  </si>
  <si>
    <t>коприва</t>
  </si>
  <si>
    <t>АЛЕРГЕНИ ПОЛЕН У ВАЗДУХУ - ГРАД ПАНЧЕВО</t>
  </si>
  <si>
    <t>штир</t>
  </si>
  <si>
    <t>боквица</t>
  </si>
  <si>
    <t>липа</t>
  </si>
  <si>
    <t>веома слаба</t>
  </si>
  <si>
    <t>чемпреси</t>
  </si>
  <si>
    <t>умерена</t>
  </si>
  <si>
    <t>за недељу: 23</t>
  </si>
  <si>
    <t>1.6.2026.</t>
  </si>
  <si>
    <t>7.6.2026.</t>
  </si>
  <si>
    <t>Број извештаја: ПЛ 23</t>
  </si>
  <si>
    <t>Датум издавања: 9.6.2026.</t>
  </si>
  <si>
    <t>ИД број узорка: Б-2026-23</t>
  </si>
  <si>
    <t>2.6.2026.</t>
  </si>
  <si>
    <t>3.6.2026.</t>
  </si>
  <si>
    <t>4.6.2026.</t>
  </si>
  <si>
    <t>5.6.2026.</t>
  </si>
  <si>
    <t>6.6.2026.</t>
  </si>
  <si>
    <t>РЕЗУЛТАТИ ЗА ПЕРИОД ОД 1.6.2026. ДО 7.6.2026. ГОДИНЕ                                                                         И ПРОГНОЗА ЗА НАРЕДНУ НЕДЕЉУ</t>
  </si>
  <si>
    <t>бреза</t>
  </si>
  <si>
    <t>јасен</t>
  </si>
  <si>
    <t>Габријела Трајковска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</si>
</sst>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241A]dd\.mm\.yyyy;@"/>
    <numFmt numFmtId="165" formatCode="0.0%"/>
  </numFmts>
  <fonts count="43" x14ac:knownFonts="1">
    <font>
      <sz val="10"/>
      <name val="Arial"/>
      <charset val="238"/>
    </font>
    <font>
      <sz val="10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i/>
      <sz val="8"/>
      <name val="Times New Roman"/>
      <family val="1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vertAlign val="superscript"/>
      <sz val="11"/>
      <name val="Times New Roman"/>
      <family val="1"/>
    </font>
    <font>
      <b/>
      <u/>
      <sz val="10"/>
      <name val="Times New Roman"/>
      <family val="1"/>
    </font>
    <font>
      <b/>
      <u/>
      <vertAlign val="superscript"/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i/>
      <sz val="10"/>
      <color theme="0"/>
      <name val="Times New Roman"/>
      <family val="1"/>
    </font>
    <font>
      <b/>
      <vertAlign val="superscript"/>
      <sz val="10"/>
      <name val="Times New Roman"/>
      <family val="1"/>
    </font>
    <font>
      <sz val="12"/>
      <color theme="0"/>
      <name val="Times New Roman"/>
      <family val="1"/>
    </font>
    <font>
      <sz val="10"/>
      <color rgb="FFFF0000"/>
      <name val="Arial"/>
      <family val="2"/>
    </font>
    <font>
      <sz val="10"/>
      <color theme="0"/>
      <name val="Arial"/>
      <family val="2"/>
      <charset val="238"/>
    </font>
    <font>
      <sz val="8"/>
      <color theme="0"/>
      <name val="Times New Roman"/>
      <family val="1"/>
      <charset val="238"/>
    </font>
    <font>
      <sz val="11"/>
      <name val="Times New Roman"/>
      <family val="1"/>
      <charset val="238"/>
    </font>
    <font>
      <i/>
      <sz val="10"/>
      <name val="Times New Roman"/>
      <family val="1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6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23" fillId="22" borderId="0" applyNumberFormat="0" applyBorder="0" applyAlignment="0" applyProtection="0"/>
    <xf numFmtId="0" fontId="1" fillId="23" borderId="7" applyNumberFormat="0" applyFont="0" applyAlignment="0" applyProtection="0"/>
    <xf numFmtId="0" fontId="24" fillId="20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0" borderId="0"/>
    <xf numFmtId="0" fontId="42" fillId="0" borderId="0"/>
  </cellStyleXfs>
  <cellXfs count="227">
    <xf numFmtId="0" fontId="0" fillId="0" borderId="0" xfId="0"/>
    <xf numFmtId="0" fontId="8" fillId="0" borderId="0" xfId="0" applyFont="1" applyAlignment="1">
      <alignment horizontal="center"/>
    </xf>
    <xf numFmtId="0" fontId="8" fillId="0" borderId="0" xfId="0" applyFont="1"/>
    <xf numFmtId="1" fontId="8" fillId="0" borderId="0" xfId="0" applyNumberFormat="1" applyFont="1" applyAlignment="1">
      <alignment horizontal="center"/>
    </xf>
    <xf numFmtId="1" fontId="8" fillId="0" borderId="10" xfId="0" applyNumberFormat="1" applyFont="1" applyBorder="1" applyAlignment="1">
      <alignment horizontal="center"/>
    </xf>
    <xf numFmtId="0" fontId="8" fillId="0" borderId="11" xfId="0" applyFont="1" applyBorder="1"/>
    <xf numFmtId="0" fontId="8" fillId="0" borderId="12" xfId="0" applyFont="1" applyBorder="1"/>
    <xf numFmtId="0" fontId="0" fillId="0" borderId="13" xfId="0" applyBorder="1"/>
    <xf numFmtId="1" fontId="5" fillId="0" borderId="14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8" fillId="0" borderId="13" xfId="0" applyFont="1" applyBorder="1"/>
    <xf numFmtId="0" fontId="0" fillId="0" borderId="19" xfId="0" applyBorder="1"/>
    <xf numFmtId="0" fontId="1" fillId="0" borderId="0" xfId="0" applyFont="1"/>
    <xf numFmtId="0" fontId="1" fillId="0" borderId="20" xfId="0" applyFont="1" applyBorder="1"/>
    <xf numFmtId="0" fontId="10" fillId="0" borderId="0" xfId="0" applyFont="1"/>
    <xf numFmtId="0" fontId="8" fillId="0" borderId="10" xfId="0" applyFont="1" applyBorder="1" applyAlignment="1">
      <alignment horizontal="center"/>
    </xf>
    <xf numFmtId="0" fontId="5" fillId="0" borderId="22" xfId="0" applyFont="1" applyBorder="1"/>
    <xf numFmtId="0" fontId="5" fillId="0" borderId="23" xfId="0" applyFont="1" applyBorder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9" fillId="0" borderId="0" xfId="0" applyFont="1"/>
    <xf numFmtId="0" fontId="8" fillId="0" borderId="24" xfId="0" applyFont="1" applyBorder="1" applyAlignment="1">
      <alignment horizontal="right"/>
    </xf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30" fillId="0" borderId="13" xfId="0" applyFont="1" applyBorder="1" applyAlignment="1">
      <alignment horizontal="left"/>
    </xf>
    <xf numFmtId="0" fontId="5" fillId="0" borderId="23" xfId="0" applyFont="1" applyBorder="1" applyAlignment="1">
      <alignment horizontal="right"/>
    </xf>
    <xf numFmtId="1" fontId="5" fillId="0" borderId="29" xfId="0" applyNumberFormat="1" applyFont="1" applyBorder="1" applyAlignment="1">
      <alignment horizontal="center"/>
    </xf>
    <xf numFmtId="1" fontId="5" fillId="0" borderId="30" xfId="0" applyNumberFormat="1" applyFont="1" applyBorder="1" applyAlignment="1">
      <alignment horizontal="center"/>
    </xf>
    <xf numFmtId="0" fontId="32" fillId="0" borderId="0" xfId="0" applyFont="1"/>
    <xf numFmtId="1" fontId="32" fillId="0" borderId="0" xfId="0" applyNumberFormat="1" applyFont="1" applyAlignment="1">
      <alignment horizontal="center"/>
    </xf>
    <xf numFmtId="0" fontId="28" fillId="0" borderId="0" xfId="0" applyFont="1"/>
    <xf numFmtId="1" fontId="8" fillId="0" borderId="31" xfId="0" applyNumberFormat="1" applyFont="1" applyBorder="1" applyAlignment="1">
      <alignment horizontal="right" wrapText="1"/>
    </xf>
    <xf numFmtId="0" fontId="0" fillId="0" borderId="21" xfId="0" applyBorder="1"/>
    <xf numFmtId="0" fontId="0" fillId="0" borderId="34" xfId="0" applyBorder="1"/>
    <xf numFmtId="0" fontId="5" fillId="26" borderId="0" xfId="0" applyFont="1" applyFill="1"/>
    <xf numFmtId="0" fontId="0" fillId="26" borderId="0" xfId="0" applyFill="1"/>
    <xf numFmtId="0" fontId="0" fillId="0" borderId="22" xfId="0" applyBorder="1"/>
    <xf numFmtId="0" fontId="33" fillId="0" borderId="0" xfId="0" applyFont="1" applyAlignment="1">
      <alignment horizontal="center"/>
    </xf>
    <xf numFmtId="0" fontId="5" fillId="0" borderId="47" xfId="0" applyFont="1" applyBorder="1"/>
    <xf numFmtId="0" fontId="5" fillId="0" borderId="48" xfId="0" applyFont="1" applyBorder="1"/>
    <xf numFmtId="0" fontId="5" fillId="0" borderId="50" xfId="0" applyFont="1" applyBorder="1"/>
    <xf numFmtId="0" fontId="6" fillId="0" borderId="24" xfId="0" applyFont="1" applyBorder="1"/>
    <xf numFmtId="0" fontId="6" fillId="0" borderId="49" xfId="0" applyFont="1" applyBorder="1"/>
    <xf numFmtId="0" fontId="6" fillId="0" borderId="51" xfId="0" applyFont="1" applyBorder="1"/>
    <xf numFmtId="0" fontId="4" fillId="0" borderId="13" xfId="0" applyFont="1" applyBorder="1" applyAlignment="1">
      <alignment horizontal="center"/>
    </xf>
    <xf numFmtId="0" fontId="5" fillId="0" borderId="53" xfId="0" applyFont="1" applyBorder="1" applyAlignment="1">
      <alignment horizontal="right"/>
    </xf>
    <xf numFmtId="0" fontId="34" fillId="0" borderId="23" xfId="0" applyFont="1" applyBorder="1" applyAlignment="1">
      <alignment horizontal="right"/>
    </xf>
    <xf numFmtId="0" fontId="8" fillId="25" borderId="24" xfId="0" applyFont="1" applyFill="1" applyBorder="1" applyAlignment="1">
      <alignment horizontal="right"/>
    </xf>
    <xf numFmtId="0" fontId="0" fillId="25" borderId="19" xfId="0" applyFill="1" applyBorder="1" applyAlignment="1">
      <alignment horizontal="right"/>
    </xf>
    <xf numFmtId="1" fontId="8" fillId="24" borderId="24" xfId="0" applyNumberFormat="1" applyFont="1" applyFill="1" applyBorder="1" applyAlignment="1">
      <alignment horizontal="right"/>
    </xf>
    <xf numFmtId="1" fontId="8" fillId="0" borderId="60" xfId="0" applyNumberFormat="1" applyFont="1" applyBorder="1" applyAlignment="1">
      <alignment horizontal="right" vertical="center"/>
    </xf>
    <xf numFmtId="0" fontId="8" fillId="0" borderId="57" xfId="0" applyFont="1" applyBorder="1" applyAlignment="1">
      <alignment horizontal="right"/>
    </xf>
    <xf numFmtId="0" fontId="10" fillId="0" borderId="18" xfId="0" applyFont="1" applyBorder="1"/>
    <xf numFmtId="0" fontId="8" fillId="25" borderId="57" xfId="0" applyFont="1" applyFill="1" applyBorder="1" applyAlignment="1">
      <alignment horizontal="right"/>
    </xf>
    <xf numFmtId="0" fontId="10" fillId="25" borderId="18" xfId="0" applyFont="1" applyFill="1" applyBorder="1" applyAlignment="1">
      <alignment horizontal="right"/>
    </xf>
    <xf numFmtId="1" fontId="8" fillId="24" borderId="57" xfId="0" applyNumberFormat="1" applyFont="1" applyFill="1" applyBorder="1" applyAlignment="1">
      <alignment horizontal="right"/>
    </xf>
    <xf numFmtId="0" fontId="6" fillId="0" borderId="61" xfId="0" applyFont="1" applyBorder="1" applyAlignment="1">
      <alignment horizontal="center" vertical="center"/>
    </xf>
    <xf numFmtId="0" fontId="5" fillId="24" borderId="35" xfId="0" applyFont="1" applyFill="1" applyBorder="1"/>
    <xf numFmtId="0" fontId="8" fillId="0" borderId="10" xfId="0" applyFont="1" applyBorder="1"/>
    <xf numFmtId="0" fontId="7" fillId="0" borderId="46" xfId="0" applyFont="1" applyBorder="1" applyAlignment="1">
      <alignment horizontal="center" vertical="center"/>
    </xf>
    <xf numFmtId="0" fontId="0" fillId="0" borderId="46" xfId="0" applyBorder="1"/>
    <xf numFmtId="0" fontId="10" fillId="0" borderId="62" xfId="0" applyFont="1" applyBorder="1"/>
    <xf numFmtId="0" fontId="8" fillId="0" borderId="57" xfId="0" applyFont="1" applyBorder="1" applyAlignment="1">
      <alignment horizontal="left"/>
    </xf>
    <xf numFmtId="0" fontId="0" fillId="0" borderId="18" xfId="0" applyBorder="1"/>
    <xf numFmtId="0" fontId="8" fillId="24" borderId="49" xfId="0" applyFont="1" applyFill="1" applyBorder="1"/>
    <xf numFmtId="0" fontId="7" fillId="0" borderId="31" xfId="0" applyFont="1" applyBorder="1"/>
    <xf numFmtId="0" fontId="7" fillId="0" borderId="60" xfId="0" applyFont="1" applyBorder="1"/>
    <xf numFmtId="0" fontId="7" fillId="0" borderId="62" xfId="0" applyFont="1" applyBorder="1" applyAlignment="1">
      <alignment horizontal="center" vertical="center" wrapText="1"/>
    </xf>
    <xf numFmtId="0" fontId="1" fillId="0" borderId="0" xfId="42" applyAlignment="1">
      <alignment horizontal="center" vertical="center"/>
    </xf>
    <xf numFmtId="0" fontId="4" fillId="0" borderId="0" xfId="42" applyFont="1" applyAlignment="1">
      <alignment horizontal="center" vertical="center"/>
    </xf>
    <xf numFmtId="0" fontId="6" fillId="0" borderId="0" xfId="42" applyFont="1"/>
    <xf numFmtId="1" fontId="5" fillId="0" borderId="0" xfId="42" applyNumberFormat="1" applyFont="1"/>
    <xf numFmtId="0" fontId="5" fillId="0" borderId="0" xfId="42" applyFont="1"/>
    <xf numFmtId="0" fontId="6" fillId="0" borderId="0" xfId="42" applyFont="1" applyAlignment="1">
      <alignment horizontal="left"/>
    </xf>
    <xf numFmtId="0" fontId="5" fillId="0" borderId="0" xfId="42" applyFont="1" applyAlignment="1">
      <alignment horizontal="left"/>
    </xf>
    <xf numFmtId="0" fontId="5" fillId="28" borderId="0" xfId="42" applyFont="1" applyFill="1" applyAlignment="1">
      <alignment horizontal="left"/>
    </xf>
    <xf numFmtId="165" fontId="36" fillId="0" borderId="0" xfId="42" applyNumberFormat="1" applyFont="1"/>
    <xf numFmtId="0" fontId="5" fillId="29" borderId="0" xfId="42" applyFont="1" applyFill="1" applyAlignment="1">
      <alignment horizontal="left"/>
    </xf>
    <xf numFmtId="0" fontId="8" fillId="27" borderId="24" xfId="0" applyFont="1" applyFill="1" applyBorder="1" applyAlignment="1">
      <alignment horizontal="right"/>
    </xf>
    <xf numFmtId="0" fontId="8" fillId="27" borderId="19" xfId="0" applyFont="1" applyFill="1" applyBorder="1" applyAlignment="1">
      <alignment horizontal="right"/>
    </xf>
    <xf numFmtId="0" fontId="8" fillId="27" borderId="57" xfId="0" applyFont="1" applyFill="1" applyBorder="1" applyAlignment="1">
      <alignment horizontal="right"/>
    </xf>
    <xf numFmtId="0" fontId="8" fillId="27" borderId="18" xfId="0" applyFont="1" applyFill="1" applyBorder="1" applyAlignment="1">
      <alignment horizontal="right"/>
    </xf>
    <xf numFmtId="164" fontId="8" fillId="0" borderId="14" xfId="42" applyNumberFormat="1" applyFont="1" applyBorder="1" applyAlignment="1">
      <alignment horizontal="center"/>
    </xf>
    <xf numFmtId="14" fontId="4" fillId="0" borderId="26" xfId="42" applyNumberFormat="1" applyFont="1" applyBorder="1" applyAlignment="1">
      <alignment horizontal="center" vertical="center" wrapText="1"/>
    </xf>
    <xf numFmtId="0" fontId="8" fillId="0" borderId="49" xfId="42" applyFont="1" applyBorder="1"/>
    <xf numFmtId="0" fontId="8" fillId="0" borderId="35" xfId="42" applyFont="1" applyBorder="1"/>
    <xf numFmtId="0" fontId="8" fillId="0" borderId="51" xfId="42" applyFont="1" applyBorder="1"/>
    <xf numFmtId="0" fontId="8" fillId="0" borderId="52" xfId="42" applyFont="1" applyBorder="1"/>
    <xf numFmtId="0" fontId="1" fillId="0" borderId="0" xfId="42"/>
    <xf numFmtId="0" fontId="1" fillId="0" borderId="32" xfId="42" applyBorder="1"/>
    <xf numFmtId="0" fontId="1" fillId="0" borderId="13" xfId="42" applyBorder="1"/>
    <xf numFmtId="0" fontId="1" fillId="0" borderId="10" xfId="42" applyBorder="1"/>
    <xf numFmtId="0" fontId="1" fillId="0" borderId="34" xfId="42" applyBorder="1"/>
    <xf numFmtId="0" fontId="1" fillId="0" borderId="21" xfId="42" applyBorder="1"/>
    <xf numFmtId="0" fontId="6" fillId="0" borderId="13" xfId="42" applyFont="1" applyBorder="1"/>
    <xf numFmtId="0" fontId="5" fillId="0" borderId="23" xfId="42" applyFont="1" applyBorder="1"/>
    <xf numFmtId="0" fontId="5" fillId="0" borderId="23" xfId="42" applyFont="1" applyBorder="1" applyAlignment="1">
      <alignment horizontal="left"/>
    </xf>
    <xf numFmtId="0" fontId="8" fillId="0" borderId="0" xfId="42" applyFont="1" applyAlignment="1">
      <alignment wrapText="1"/>
    </xf>
    <xf numFmtId="1" fontId="32" fillId="0" borderId="0" xfId="42" applyNumberFormat="1" applyFont="1" applyAlignment="1">
      <alignment horizontal="right"/>
    </xf>
    <xf numFmtId="0" fontId="1" fillId="0" borderId="0" xfId="42" applyAlignment="1">
      <alignment horizontal="right"/>
    </xf>
    <xf numFmtId="1" fontId="8" fillId="0" borderId="0" xfId="42" applyNumberFormat="1" applyFont="1" applyAlignment="1">
      <alignment horizontal="center"/>
    </xf>
    <xf numFmtId="0" fontId="8" fillId="0" borderId="0" xfId="42" applyFont="1" applyAlignment="1">
      <alignment horizontal="left"/>
    </xf>
    <xf numFmtId="0" fontId="8" fillId="0" borderId="0" xfId="42" applyFont="1" applyAlignment="1">
      <alignment horizontal="right"/>
    </xf>
    <xf numFmtId="0" fontId="6" fillId="0" borderId="10" xfId="42" applyFont="1" applyBorder="1"/>
    <xf numFmtId="0" fontId="1" fillId="0" borderId="13" xfId="42" applyBorder="1" applyAlignment="1">
      <alignment horizontal="center" vertical="center"/>
    </xf>
    <xf numFmtId="0" fontId="1" fillId="0" borderId="21" xfId="42" applyBorder="1" applyAlignment="1">
      <alignment horizontal="center" vertical="center"/>
    </xf>
    <xf numFmtId="0" fontId="1" fillId="0" borderId="23" xfId="42" applyBorder="1"/>
    <xf numFmtId="0" fontId="1" fillId="0" borderId="33" xfId="42" applyBorder="1"/>
    <xf numFmtId="0" fontId="5" fillId="24" borderId="13" xfId="42" applyFont="1" applyFill="1" applyBorder="1"/>
    <xf numFmtId="0" fontId="5" fillId="27" borderId="13" xfId="42" applyFont="1" applyFill="1" applyBorder="1"/>
    <xf numFmtId="0" fontId="5" fillId="25" borderId="22" xfId="42" applyFont="1" applyFill="1" applyBorder="1"/>
    <xf numFmtId="0" fontId="5" fillId="30" borderId="23" xfId="42" applyFont="1" applyFill="1" applyBorder="1" applyAlignment="1">
      <alignment horizontal="left"/>
    </xf>
    <xf numFmtId="165" fontId="36" fillId="0" borderId="23" xfId="42" applyNumberFormat="1" applyFont="1" applyBorder="1"/>
    <xf numFmtId="0" fontId="37" fillId="0" borderId="0" xfId="42" applyFont="1"/>
    <xf numFmtId="0" fontId="5" fillId="0" borderId="21" xfId="42" applyFont="1" applyBorder="1"/>
    <xf numFmtId="0" fontId="38" fillId="0" borderId="0" xfId="42" applyFont="1"/>
    <xf numFmtId="1" fontId="39" fillId="0" borderId="0" xfId="42" applyNumberFormat="1" applyFont="1" applyAlignment="1">
      <alignment horizontal="right"/>
    </xf>
    <xf numFmtId="0" fontId="3" fillId="0" borderId="48" xfId="42" applyFont="1" applyBorder="1" applyAlignment="1">
      <alignment horizontal="center" vertical="center" wrapText="1"/>
    </xf>
    <xf numFmtId="0" fontId="3" fillId="0" borderId="26" xfId="42" applyFont="1" applyBorder="1" applyAlignment="1">
      <alignment horizontal="left" vertical="center" wrapText="1"/>
    </xf>
    <xf numFmtId="0" fontId="3" fillId="0" borderId="26" xfId="42" applyFont="1" applyBorder="1"/>
    <xf numFmtId="0" fontId="3" fillId="0" borderId="27" xfId="42" applyFont="1" applyBorder="1" applyAlignment="1">
      <alignment horizontal="left" vertical="center" wrapText="1"/>
    </xf>
    <xf numFmtId="0" fontId="3" fillId="0" borderId="25" xfId="42" applyFont="1" applyBorder="1" applyAlignment="1">
      <alignment horizontal="center" vertical="center" wrapText="1"/>
    </xf>
    <xf numFmtId="0" fontId="3" fillId="0" borderId="26" xfId="42" applyFont="1" applyBorder="1" applyAlignment="1">
      <alignment horizontal="center" vertical="center" wrapText="1"/>
    </xf>
    <xf numFmtId="0" fontId="3" fillId="0" borderId="27" xfId="42" applyFont="1" applyBorder="1" applyAlignment="1">
      <alignment horizontal="center" vertical="center" wrapText="1"/>
    </xf>
    <xf numFmtId="0" fontId="6" fillId="0" borderId="13" xfId="42" applyFont="1" applyBorder="1" applyAlignment="1">
      <alignment horizontal="right"/>
    </xf>
    <xf numFmtId="0" fontId="34" fillId="0" borderId="23" xfId="0" applyFont="1" applyBorder="1"/>
    <xf numFmtId="0" fontId="8" fillId="0" borderId="23" xfId="0" applyFont="1" applyBorder="1" applyAlignment="1">
      <alignment horizontal="left"/>
    </xf>
    <xf numFmtId="0" fontId="1" fillId="0" borderId="0" xfId="42" applyAlignment="1">
      <alignment vertical="center"/>
    </xf>
    <xf numFmtId="0" fontId="3" fillId="0" borderId="65" xfId="42" applyFont="1" applyBorder="1" applyAlignment="1">
      <alignment horizontal="left" vertical="center" wrapText="1"/>
    </xf>
    <xf numFmtId="1" fontId="5" fillId="26" borderId="40" xfId="0" applyNumberFormat="1" applyFont="1" applyFill="1" applyBorder="1" applyAlignment="1">
      <alignment horizontal="center"/>
    </xf>
    <xf numFmtId="0" fontId="5" fillId="26" borderId="42" xfId="0" applyFont="1" applyFill="1" applyBorder="1" applyAlignment="1">
      <alignment horizontal="center"/>
    </xf>
    <xf numFmtId="0" fontId="5" fillId="26" borderId="43" xfId="0" applyFont="1" applyFill="1" applyBorder="1" applyAlignment="1">
      <alignment horizontal="center"/>
    </xf>
    <xf numFmtId="1" fontId="5" fillId="26" borderId="43" xfId="0" applyNumberFormat="1" applyFont="1" applyFill="1" applyBorder="1" applyAlignment="1">
      <alignment horizontal="center"/>
    </xf>
    <xf numFmtId="1" fontId="5" fillId="26" borderId="47" xfId="0" applyNumberFormat="1" applyFont="1" applyFill="1" applyBorder="1" applyAlignment="1">
      <alignment horizontal="center"/>
    </xf>
    <xf numFmtId="0" fontId="5" fillId="26" borderId="0" xfId="0" applyFont="1" applyFill="1" applyAlignment="1">
      <alignment horizontal="center"/>
    </xf>
    <xf numFmtId="1" fontId="5" fillId="26" borderId="42" xfId="0" applyNumberFormat="1" applyFont="1" applyFill="1" applyBorder="1" applyAlignment="1">
      <alignment horizontal="center"/>
    </xf>
    <xf numFmtId="0" fontId="3" fillId="0" borderId="48" xfId="42" applyFont="1" applyBorder="1" applyAlignment="1">
      <alignment horizontal="center"/>
    </xf>
    <xf numFmtId="1" fontId="5" fillId="25" borderId="43" xfId="0" applyNumberFormat="1" applyFont="1" applyFill="1" applyBorder="1" applyAlignment="1">
      <alignment horizontal="center"/>
    </xf>
    <xf numFmtId="1" fontId="5" fillId="25" borderId="47" xfId="0" applyNumberFormat="1" applyFont="1" applyFill="1" applyBorder="1" applyAlignment="1">
      <alignment horizontal="center"/>
    </xf>
    <xf numFmtId="1" fontId="5" fillId="25" borderId="42" xfId="0" applyNumberFormat="1" applyFont="1" applyFill="1" applyBorder="1" applyAlignment="1">
      <alignment horizontal="center"/>
    </xf>
    <xf numFmtId="1" fontId="5" fillId="25" borderId="19" xfId="0" applyNumberFormat="1" applyFont="1" applyFill="1" applyBorder="1" applyAlignment="1">
      <alignment horizontal="center"/>
    </xf>
    <xf numFmtId="1" fontId="5" fillId="25" borderId="45" xfId="0" applyNumberFormat="1" applyFont="1" applyFill="1" applyBorder="1" applyAlignment="1">
      <alignment horizontal="center"/>
    </xf>
    <xf numFmtId="1" fontId="5" fillId="25" borderId="24" xfId="0" applyNumberFormat="1" applyFont="1" applyFill="1" applyBorder="1" applyAlignment="1">
      <alignment horizontal="center"/>
    </xf>
    <xf numFmtId="1" fontId="5" fillId="26" borderId="39" xfId="0" applyNumberFormat="1" applyFont="1" applyFill="1" applyBorder="1" applyAlignment="1">
      <alignment horizontal="center"/>
    </xf>
    <xf numFmtId="1" fontId="5" fillId="26" borderId="56" xfId="0" applyNumberFormat="1" applyFont="1" applyFill="1" applyBorder="1" applyAlignment="1">
      <alignment horizontal="center"/>
    </xf>
    <xf numFmtId="1" fontId="5" fillId="0" borderId="53" xfId="0" applyNumberFormat="1" applyFont="1" applyBorder="1" applyAlignment="1">
      <alignment horizontal="center"/>
    </xf>
    <xf numFmtId="1" fontId="5" fillId="0" borderId="44" xfId="0" applyNumberFormat="1" applyFont="1" applyBorder="1" applyAlignment="1">
      <alignment horizontal="center"/>
    </xf>
    <xf numFmtId="1" fontId="5" fillId="0" borderId="36" xfId="0" applyNumberFormat="1" applyFont="1" applyBorder="1" applyAlignment="1">
      <alignment horizontal="center"/>
    </xf>
    <xf numFmtId="1" fontId="5" fillId="0" borderId="52" xfId="0" applyNumberFormat="1" applyFont="1" applyBorder="1" applyAlignment="1">
      <alignment horizontal="center"/>
    </xf>
    <xf numFmtId="1" fontId="5" fillId="0" borderId="55" xfId="0" applyNumberFormat="1" applyFont="1" applyBorder="1" applyAlignment="1">
      <alignment horizontal="center"/>
    </xf>
    <xf numFmtId="1" fontId="5" fillId="0" borderId="64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6" fillId="0" borderId="36" xfId="0" applyFont="1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1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1" fontId="7" fillId="24" borderId="24" xfId="0" applyNumberFormat="1" applyFont="1" applyFill="1" applyBorder="1" applyAlignment="1">
      <alignment horizontal="center"/>
    </xf>
    <xf numFmtId="1" fontId="7" fillId="24" borderId="19" xfId="0" applyNumberFormat="1" applyFont="1" applyFill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7" fillId="0" borderId="48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40" fillId="26" borderId="47" xfId="0" applyFont="1" applyFill="1" applyBorder="1" applyAlignment="1">
      <alignment horizontal="left"/>
    </xf>
    <xf numFmtId="0" fontId="40" fillId="26" borderId="48" xfId="0" applyFont="1" applyFill="1" applyBorder="1" applyAlignment="1">
      <alignment horizontal="left"/>
    </xf>
    <xf numFmtId="0" fontId="40" fillId="26" borderId="42" xfId="0" applyFont="1" applyFill="1" applyBorder="1" applyAlignment="1">
      <alignment horizontal="left"/>
    </xf>
    <xf numFmtId="0" fontId="6" fillId="0" borderId="24" xfId="0" applyFont="1" applyBorder="1" applyAlignment="1">
      <alignment horizontal="right"/>
    </xf>
    <xf numFmtId="0" fontId="6" fillId="0" borderId="49" xfId="0" applyFont="1" applyBorder="1" applyAlignment="1">
      <alignment horizontal="right"/>
    </xf>
    <xf numFmtId="0" fontId="3" fillId="0" borderId="57" xfId="0" applyFont="1" applyBorder="1" applyAlignment="1">
      <alignment horizontal="left"/>
    </xf>
    <xf numFmtId="0" fontId="3" fillId="0" borderId="35" xfId="0" applyFont="1" applyBorder="1" applyAlignment="1">
      <alignment horizontal="left"/>
    </xf>
    <xf numFmtId="0" fontId="6" fillId="0" borderId="3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2" xfId="0" applyFont="1" applyBorder="1" applyAlignment="1">
      <alignment horizontal="center" vertical="center"/>
    </xf>
    <xf numFmtId="1" fontId="5" fillId="0" borderId="54" xfId="0" applyNumberFormat="1" applyFont="1" applyBorder="1" applyAlignment="1">
      <alignment horizontal="center"/>
    </xf>
    <xf numFmtId="1" fontId="5" fillId="0" borderId="41" xfId="0" applyNumberFormat="1" applyFont="1" applyBorder="1" applyAlignment="1">
      <alignment horizontal="center"/>
    </xf>
    <xf numFmtId="0" fontId="41" fillId="0" borderId="23" xfId="0" applyFont="1" applyBorder="1" applyAlignment="1">
      <alignment horizontal="left"/>
    </xf>
    <xf numFmtId="0" fontId="41" fillId="0" borderId="33" xfId="0" applyFont="1" applyBorder="1" applyAlignment="1">
      <alignment horizontal="left"/>
    </xf>
    <xf numFmtId="0" fontId="8" fillId="0" borderId="0" xfId="0" applyFont="1" applyAlignment="1">
      <alignment horizontal="right"/>
    </xf>
    <xf numFmtId="0" fontId="6" fillId="0" borderId="58" xfId="0" applyFont="1" applyBorder="1" applyAlignment="1">
      <alignment horizontal="center" vertical="center" wrapText="1"/>
    </xf>
    <xf numFmtId="0" fontId="9" fillId="0" borderId="32" xfId="0" applyFont="1" applyBorder="1"/>
    <xf numFmtId="0" fontId="9" fillId="0" borderId="10" xfId="0" applyFont="1" applyBorder="1"/>
    <xf numFmtId="0" fontId="0" fillId="0" borderId="10" xfId="0" applyBorder="1"/>
    <xf numFmtId="0" fontId="32" fillId="25" borderId="57" xfId="0" applyFont="1" applyFill="1" applyBorder="1" applyAlignment="1">
      <alignment horizontal="center" wrapText="1"/>
    </xf>
    <xf numFmtId="0" fontId="0" fillId="25" borderId="18" xfId="0" applyFill="1" applyBorder="1" applyAlignment="1">
      <alignment horizontal="center" wrapText="1"/>
    </xf>
    <xf numFmtId="0" fontId="32" fillId="27" borderId="57" xfId="0" applyFont="1" applyFill="1" applyBorder="1" applyAlignment="1">
      <alignment horizontal="center" wrapText="1"/>
    </xf>
    <xf numFmtId="0" fontId="0" fillId="27" borderId="18" xfId="0" applyFill="1" applyBorder="1" applyAlignment="1">
      <alignment horizontal="center" wrapText="1"/>
    </xf>
    <xf numFmtId="0" fontId="32" fillId="24" borderId="57" xfId="0" applyFont="1" applyFill="1" applyBorder="1" applyAlignment="1">
      <alignment horizontal="center" wrapText="1"/>
    </xf>
    <xf numFmtId="0" fontId="0" fillId="24" borderId="18" xfId="0" applyFill="1" applyBorder="1" applyAlignment="1">
      <alignment horizontal="center" wrapText="1"/>
    </xf>
    <xf numFmtId="0" fontId="7" fillId="25" borderId="24" xfId="0" applyFont="1" applyFill="1" applyBorder="1" applyAlignment="1">
      <alignment horizontal="center"/>
    </xf>
    <xf numFmtId="0" fontId="7" fillId="25" borderId="19" xfId="0" applyFont="1" applyFill="1" applyBorder="1" applyAlignment="1">
      <alignment horizontal="center"/>
    </xf>
    <xf numFmtId="0" fontId="7" fillId="27" borderId="24" xfId="0" applyFont="1" applyFill="1" applyBorder="1" applyAlignment="1">
      <alignment horizontal="center"/>
    </xf>
    <xf numFmtId="0" fontId="7" fillId="27" borderId="19" xfId="0" applyFont="1" applyFill="1" applyBorder="1" applyAlignment="1">
      <alignment horizontal="center"/>
    </xf>
    <xf numFmtId="0" fontId="8" fillId="0" borderId="0" xfId="42" applyFont="1" applyAlignment="1">
      <alignment horizontal="center" vertical="top" wrapText="1"/>
    </xf>
    <xf numFmtId="0" fontId="4" fillId="0" borderId="10" xfId="42" applyFont="1" applyBorder="1" applyAlignment="1">
      <alignment horizontal="center" vertical="center" wrapText="1"/>
    </xf>
    <xf numFmtId="0" fontId="4" fillId="0" borderId="34" xfId="42" applyFont="1" applyBorder="1" applyAlignment="1">
      <alignment horizontal="center" vertical="center" wrapText="1"/>
    </xf>
    <xf numFmtId="0" fontId="4" fillId="0" borderId="0" xfId="42" applyFont="1" applyAlignment="1">
      <alignment horizontal="center" vertical="center" wrapText="1"/>
    </xf>
    <xf numFmtId="0" fontId="4" fillId="0" borderId="21" xfId="42" applyFont="1" applyBorder="1" applyAlignment="1">
      <alignment horizontal="center" vertical="center" wrapText="1"/>
    </xf>
    <xf numFmtId="0" fontId="4" fillId="0" borderId="23" xfId="42" applyFont="1" applyBorder="1" applyAlignment="1">
      <alignment horizontal="center" vertical="center" wrapText="1"/>
    </xf>
    <xf numFmtId="0" fontId="4" fillId="0" borderId="33" xfId="42" applyFont="1" applyBorder="1" applyAlignment="1">
      <alignment horizontal="center" vertical="center" wrapText="1"/>
    </xf>
    <xf numFmtId="0" fontId="6" fillId="0" borderId="37" xfId="42" applyFont="1" applyBorder="1" applyAlignment="1">
      <alignment horizontal="center" vertical="center" wrapText="1"/>
    </xf>
    <xf numFmtId="0" fontId="6" fillId="0" borderId="58" xfId="42" applyFont="1" applyBorder="1" applyAlignment="1">
      <alignment horizontal="center" vertical="center" wrapText="1"/>
    </xf>
    <xf numFmtId="0" fontId="6" fillId="0" borderId="59" xfId="42" applyFont="1" applyBorder="1" applyAlignment="1">
      <alignment horizontal="center" vertical="center" wrapText="1"/>
    </xf>
    <xf numFmtId="164" fontId="7" fillId="0" borderId="61" xfId="42" applyNumberFormat="1" applyFont="1" applyBorder="1" applyAlignment="1">
      <alignment horizontal="center" vertical="center"/>
    </xf>
    <xf numFmtId="164" fontId="7" fillId="0" borderId="63" xfId="42" applyNumberFormat="1" applyFont="1" applyBorder="1" applyAlignment="1">
      <alignment horizontal="center" vertical="center"/>
    </xf>
    <xf numFmtId="164" fontId="7" fillId="0" borderId="28" xfId="42" applyNumberFormat="1" applyFont="1" applyBorder="1" applyAlignment="1">
      <alignment horizontal="center" vertical="center"/>
    </xf>
    <xf numFmtId="14" fontId="6" fillId="0" borderId="37" xfId="42" applyNumberFormat="1" applyFont="1" applyBorder="1" applyAlignment="1">
      <alignment horizontal="center" vertical="center" wrapText="1"/>
    </xf>
    <xf numFmtId="14" fontId="6" fillId="0" borderId="58" xfId="42" applyNumberFormat="1" applyFont="1" applyBorder="1" applyAlignment="1">
      <alignment horizontal="center" vertical="center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C0A1165B-00EC-4612-9DA1-54C9061FB896}"/>
    <cellStyle name="Normal 3" xfId="43" xr:uid="{E656A03E-BF04-48BC-9EC6-F13841777EDC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648647284474056"/>
          <c:y val="0.28243093324674617"/>
          <c:w val="0.2670275590551181"/>
          <c:h val="0.572595178180047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F5C-4DC7-BD9A-EED40116653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F5C-4DC7-BD9A-EED40116653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F5C-4DC7-BD9A-EED401166538}"/>
              </c:ext>
            </c:extLst>
          </c:dPt>
          <c:dLbls>
            <c:dLbl>
              <c:idx val="0"/>
              <c:layout>
                <c:manualLayout>
                  <c:x val="0.16078205318674788"/>
                  <c:y val="-9.523809523809535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336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5C-4DC7-BD9A-EED401166538}"/>
                </c:ext>
              </c:extLst>
            </c:dLbl>
            <c:dLbl>
              <c:idx val="1"/>
              <c:layout>
                <c:manualLayout>
                  <c:x val="-9.8326350715594507E-2"/>
                  <c:y val="-7.500026782366489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5C-4DC7-BD9A-EED401166538}"/>
                </c:ext>
              </c:extLst>
            </c:dLbl>
            <c:dLbl>
              <c:idx val="2"/>
              <c:layout>
                <c:manualLayout>
                  <c:x val="6.5294873727379452E-2"/>
                  <c:y val="-0.2489263681399072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8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5C-4DC7-BD9A-EED40116653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prognoza!$G$28:$G$30</c:f>
              <c:strCache>
                <c:ptCount val="3"/>
                <c:pt idx="0">
                  <c:v>дрвеће</c:v>
                </c:pt>
                <c:pt idx="1">
                  <c:v>траве</c:v>
                </c:pt>
                <c:pt idx="2">
                  <c:v>корови</c:v>
                </c:pt>
              </c:strCache>
            </c:strRef>
          </c:cat>
          <c:val>
            <c:numRef>
              <c:f>prognoza!$H$28:$H$30</c:f>
              <c:numCache>
                <c:formatCode>0.0%</c:formatCode>
                <c:ptCount val="3"/>
                <c:pt idx="0">
                  <c:v>0.61538461538461542</c:v>
                </c:pt>
                <c:pt idx="1">
                  <c:v>7.6923076923076927E-2</c:v>
                </c:pt>
                <c:pt idx="2">
                  <c:v>0.30769230769230771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F5C-4DC7-BD9A-EED401166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5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89" name="Picture 1" descr="zzjz">
          <a:extLst>
            <a:ext uri="{FF2B5EF4-FFF2-40B4-BE49-F238E27FC236}">
              <a16:creationId xmlns:a16="http://schemas.microsoft.com/office/drawing/2014/main" id="{96F8CC14-2395-64B5-06E8-4D18943B4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438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0" name="Picture 2" descr="simbol 01-229">
          <a:extLst>
            <a:ext uri="{FF2B5EF4-FFF2-40B4-BE49-F238E27FC236}">
              <a16:creationId xmlns:a16="http://schemas.microsoft.com/office/drawing/2014/main" id="{C59521E3-229A-DD07-DAB8-2635A4325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1" name="Picture 3" descr="zzjz">
          <a:extLst>
            <a:ext uri="{FF2B5EF4-FFF2-40B4-BE49-F238E27FC236}">
              <a16:creationId xmlns:a16="http://schemas.microsoft.com/office/drawing/2014/main" id="{94B44D98-3633-E26C-558D-84C6879B9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2" name="Picture 4" descr="simbol 01-229">
          <a:extLst>
            <a:ext uri="{FF2B5EF4-FFF2-40B4-BE49-F238E27FC236}">
              <a16:creationId xmlns:a16="http://schemas.microsoft.com/office/drawing/2014/main" id="{EE536B64-2CE1-6F03-AB93-CFCB899BB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3" name="Picture 5" descr="zzjz">
          <a:extLst>
            <a:ext uri="{FF2B5EF4-FFF2-40B4-BE49-F238E27FC236}">
              <a16:creationId xmlns:a16="http://schemas.microsoft.com/office/drawing/2014/main" id="{19D08A30-A7E6-2281-EE2C-45E30279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4" name="Picture 6" descr="simbol 01-229">
          <a:extLst>
            <a:ext uri="{FF2B5EF4-FFF2-40B4-BE49-F238E27FC236}">
              <a16:creationId xmlns:a16="http://schemas.microsoft.com/office/drawing/2014/main" id="{56D6E671-D4C4-913D-0A20-843A8CDC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5" name="Picture 7" descr="zzjz">
          <a:extLst>
            <a:ext uri="{FF2B5EF4-FFF2-40B4-BE49-F238E27FC236}">
              <a16:creationId xmlns:a16="http://schemas.microsoft.com/office/drawing/2014/main" id="{9250F292-4E6F-5312-7143-B263A8BEA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6" name="Picture 8" descr="simbol 01-229">
          <a:extLst>
            <a:ext uri="{FF2B5EF4-FFF2-40B4-BE49-F238E27FC236}">
              <a16:creationId xmlns:a16="http://schemas.microsoft.com/office/drawing/2014/main" id="{A267E926-765F-77CA-9A9B-D074F109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7" name="Picture 9" descr="zzjz">
          <a:extLst>
            <a:ext uri="{FF2B5EF4-FFF2-40B4-BE49-F238E27FC236}">
              <a16:creationId xmlns:a16="http://schemas.microsoft.com/office/drawing/2014/main" id="{D8DE05C8-2579-1332-DA6B-BB13F25B5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8" name="Picture 10" descr="simbol 01-229">
          <a:extLst>
            <a:ext uri="{FF2B5EF4-FFF2-40B4-BE49-F238E27FC236}">
              <a16:creationId xmlns:a16="http://schemas.microsoft.com/office/drawing/2014/main" id="{3CE9BFF2-FFEB-37B8-A752-D5F2DA362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9" name="Picture 11" descr="zzjz">
          <a:extLst>
            <a:ext uri="{FF2B5EF4-FFF2-40B4-BE49-F238E27FC236}">
              <a16:creationId xmlns:a16="http://schemas.microsoft.com/office/drawing/2014/main" id="{5D5972AA-E178-5654-1F1F-94E3F3FA5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9000" name="Picture 12" descr="simbol 01-229">
          <a:extLst>
            <a:ext uri="{FF2B5EF4-FFF2-40B4-BE49-F238E27FC236}">
              <a16:creationId xmlns:a16="http://schemas.microsoft.com/office/drawing/2014/main" id="{E5D5EAAB-0E39-287E-471C-74E0E3984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1</xdr:row>
      <xdr:rowOff>57150</xdr:rowOff>
    </xdr:from>
    <xdr:to>
      <xdr:col>0</xdr:col>
      <xdr:colOff>857250</xdr:colOff>
      <xdr:row>4</xdr:row>
      <xdr:rowOff>57150</xdr:rowOff>
    </xdr:to>
    <xdr:pic>
      <xdr:nvPicPr>
        <xdr:cNvPr id="19001" name="Picture 16" descr="logozjzPAcir">
          <a:extLst>
            <a:ext uri="{FF2B5EF4-FFF2-40B4-BE49-F238E27FC236}">
              <a16:creationId xmlns:a16="http://schemas.microsoft.com/office/drawing/2014/main" id="{B919507E-B3D2-F6E4-3910-2DC936065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47650"/>
          <a:ext cx="8286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1000126</xdr:colOff>
      <xdr:row>0</xdr:row>
      <xdr:rowOff>176212</xdr:rowOff>
    </xdr:from>
    <xdr:to>
      <xdr:col>0</xdr:col>
      <xdr:colOff>1556736</xdr:colOff>
      <xdr:row>4</xdr:row>
      <xdr:rowOff>134212</xdr:rowOff>
    </xdr:to>
    <xdr:pic>
      <xdr:nvPicPr>
        <xdr:cNvPr id="19002" name="Picture 2">
          <a:extLst>
            <a:ext uri="{FF2B5EF4-FFF2-40B4-BE49-F238E27FC236}">
              <a16:creationId xmlns:a16="http://schemas.microsoft.com/office/drawing/2014/main" id="{5CF23323-864C-C8EB-C961-C3BA440F4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6" y="176212"/>
          <a:ext cx="55661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2</xdr:row>
      <xdr:rowOff>47625</xdr:rowOff>
    </xdr:from>
    <xdr:to>
      <xdr:col>2</xdr:col>
      <xdr:colOff>552450</xdr:colOff>
      <xdr:row>6</xdr:row>
      <xdr:rowOff>104775</xdr:rowOff>
    </xdr:to>
    <xdr:pic>
      <xdr:nvPicPr>
        <xdr:cNvPr id="2" name="Picture 314" descr="logozjzPAcir">
          <a:extLst>
            <a:ext uri="{FF2B5EF4-FFF2-40B4-BE49-F238E27FC236}">
              <a16:creationId xmlns:a16="http://schemas.microsoft.com/office/drawing/2014/main" id="{B3527EE0-05FD-4BBD-8CE5-D2EBE6414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381000"/>
          <a:ext cx="12858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42</xdr:row>
      <xdr:rowOff>0</xdr:rowOff>
    </xdr:from>
    <xdr:to>
      <xdr:col>4</xdr:col>
      <xdr:colOff>447675</xdr:colOff>
      <xdr:row>42</xdr:row>
      <xdr:rowOff>0</xdr:rowOff>
    </xdr:to>
    <xdr:pic>
      <xdr:nvPicPr>
        <xdr:cNvPr id="3" name="Picture 797" descr="button_green">
          <a:extLst>
            <a:ext uri="{FF2B5EF4-FFF2-40B4-BE49-F238E27FC236}">
              <a16:creationId xmlns:a16="http://schemas.microsoft.com/office/drawing/2014/main" id="{23C7B65E-AC9F-40A1-9D87-ADC2D7593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42</xdr:row>
      <xdr:rowOff>0</xdr:rowOff>
    </xdr:from>
    <xdr:to>
      <xdr:col>5</xdr:col>
      <xdr:colOff>447675</xdr:colOff>
      <xdr:row>42</xdr:row>
      <xdr:rowOff>0</xdr:rowOff>
    </xdr:to>
    <xdr:pic>
      <xdr:nvPicPr>
        <xdr:cNvPr id="4" name="Picture 798" descr="button_green">
          <a:extLst>
            <a:ext uri="{FF2B5EF4-FFF2-40B4-BE49-F238E27FC236}">
              <a16:creationId xmlns:a16="http://schemas.microsoft.com/office/drawing/2014/main" id="{D03C5F7A-500D-4D06-B52D-0670459F8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42</xdr:row>
      <xdr:rowOff>0</xdr:rowOff>
    </xdr:from>
    <xdr:to>
      <xdr:col>6</xdr:col>
      <xdr:colOff>447675</xdr:colOff>
      <xdr:row>42</xdr:row>
      <xdr:rowOff>0</xdr:rowOff>
    </xdr:to>
    <xdr:pic>
      <xdr:nvPicPr>
        <xdr:cNvPr id="5" name="Picture 799" descr="button_green">
          <a:extLst>
            <a:ext uri="{FF2B5EF4-FFF2-40B4-BE49-F238E27FC236}">
              <a16:creationId xmlns:a16="http://schemas.microsoft.com/office/drawing/2014/main" id="{177782FC-1573-4189-A5F0-FDEA674A5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42</xdr:row>
      <xdr:rowOff>0</xdr:rowOff>
    </xdr:from>
    <xdr:to>
      <xdr:col>7</xdr:col>
      <xdr:colOff>447675</xdr:colOff>
      <xdr:row>42</xdr:row>
      <xdr:rowOff>0</xdr:rowOff>
    </xdr:to>
    <xdr:pic>
      <xdr:nvPicPr>
        <xdr:cNvPr id="6" name="Picture 800" descr="button_green">
          <a:extLst>
            <a:ext uri="{FF2B5EF4-FFF2-40B4-BE49-F238E27FC236}">
              <a16:creationId xmlns:a16="http://schemas.microsoft.com/office/drawing/2014/main" id="{8257DCC0-F3D3-4DE5-B306-5B6A0B209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42</xdr:row>
      <xdr:rowOff>0</xdr:rowOff>
    </xdr:from>
    <xdr:to>
      <xdr:col>8</xdr:col>
      <xdr:colOff>447675</xdr:colOff>
      <xdr:row>42</xdr:row>
      <xdr:rowOff>0</xdr:rowOff>
    </xdr:to>
    <xdr:pic>
      <xdr:nvPicPr>
        <xdr:cNvPr id="7" name="Picture 801" descr="button_green">
          <a:extLst>
            <a:ext uri="{FF2B5EF4-FFF2-40B4-BE49-F238E27FC236}">
              <a16:creationId xmlns:a16="http://schemas.microsoft.com/office/drawing/2014/main" id="{255E7BDC-5B00-4540-A137-435A44236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42</xdr:row>
      <xdr:rowOff>0</xdr:rowOff>
    </xdr:from>
    <xdr:to>
      <xdr:col>9</xdr:col>
      <xdr:colOff>447675</xdr:colOff>
      <xdr:row>42</xdr:row>
      <xdr:rowOff>0</xdr:rowOff>
    </xdr:to>
    <xdr:pic>
      <xdr:nvPicPr>
        <xdr:cNvPr id="8" name="Picture 802" descr="button_green">
          <a:extLst>
            <a:ext uri="{FF2B5EF4-FFF2-40B4-BE49-F238E27FC236}">
              <a16:creationId xmlns:a16="http://schemas.microsoft.com/office/drawing/2014/main" id="{B5F7058B-0DE8-46BF-8BA7-E202FC0E6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42</xdr:row>
      <xdr:rowOff>0</xdr:rowOff>
    </xdr:from>
    <xdr:to>
      <xdr:col>4</xdr:col>
      <xdr:colOff>447675</xdr:colOff>
      <xdr:row>42</xdr:row>
      <xdr:rowOff>0</xdr:rowOff>
    </xdr:to>
    <xdr:pic>
      <xdr:nvPicPr>
        <xdr:cNvPr id="9" name="Picture 803" descr="button_green">
          <a:extLst>
            <a:ext uri="{FF2B5EF4-FFF2-40B4-BE49-F238E27FC236}">
              <a16:creationId xmlns:a16="http://schemas.microsoft.com/office/drawing/2014/main" id="{1462A175-43BA-428D-9ED8-78B143B88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42</xdr:row>
      <xdr:rowOff>0</xdr:rowOff>
    </xdr:from>
    <xdr:to>
      <xdr:col>5</xdr:col>
      <xdr:colOff>447675</xdr:colOff>
      <xdr:row>42</xdr:row>
      <xdr:rowOff>0</xdr:rowOff>
    </xdr:to>
    <xdr:pic>
      <xdr:nvPicPr>
        <xdr:cNvPr id="10" name="Picture 804" descr="button_green">
          <a:extLst>
            <a:ext uri="{FF2B5EF4-FFF2-40B4-BE49-F238E27FC236}">
              <a16:creationId xmlns:a16="http://schemas.microsoft.com/office/drawing/2014/main" id="{DF2BDF3D-5239-45E2-A6FF-368B29A40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42</xdr:row>
      <xdr:rowOff>0</xdr:rowOff>
    </xdr:from>
    <xdr:to>
      <xdr:col>6</xdr:col>
      <xdr:colOff>447675</xdr:colOff>
      <xdr:row>42</xdr:row>
      <xdr:rowOff>0</xdr:rowOff>
    </xdr:to>
    <xdr:pic>
      <xdr:nvPicPr>
        <xdr:cNvPr id="11" name="Picture 805" descr="button_green">
          <a:extLst>
            <a:ext uri="{FF2B5EF4-FFF2-40B4-BE49-F238E27FC236}">
              <a16:creationId xmlns:a16="http://schemas.microsoft.com/office/drawing/2014/main" id="{369E32D2-8C9B-49CC-AEBC-369AC69F5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42</xdr:row>
      <xdr:rowOff>0</xdr:rowOff>
    </xdr:from>
    <xdr:to>
      <xdr:col>7</xdr:col>
      <xdr:colOff>447675</xdr:colOff>
      <xdr:row>42</xdr:row>
      <xdr:rowOff>0</xdr:rowOff>
    </xdr:to>
    <xdr:pic>
      <xdr:nvPicPr>
        <xdr:cNvPr id="12" name="Picture 806" descr="button_green">
          <a:extLst>
            <a:ext uri="{FF2B5EF4-FFF2-40B4-BE49-F238E27FC236}">
              <a16:creationId xmlns:a16="http://schemas.microsoft.com/office/drawing/2014/main" id="{E63E1614-5964-4135-B4A2-E1E4F6753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42</xdr:row>
      <xdr:rowOff>0</xdr:rowOff>
    </xdr:from>
    <xdr:to>
      <xdr:col>9</xdr:col>
      <xdr:colOff>447675</xdr:colOff>
      <xdr:row>42</xdr:row>
      <xdr:rowOff>0</xdr:rowOff>
    </xdr:to>
    <xdr:pic>
      <xdr:nvPicPr>
        <xdr:cNvPr id="13" name="Picture 807" descr="button_green">
          <a:extLst>
            <a:ext uri="{FF2B5EF4-FFF2-40B4-BE49-F238E27FC236}">
              <a16:creationId xmlns:a16="http://schemas.microsoft.com/office/drawing/2014/main" id="{3260F0DC-10C8-432D-93BB-62A0F2576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40</xdr:row>
      <xdr:rowOff>0</xdr:rowOff>
    </xdr:from>
    <xdr:to>
      <xdr:col>10</xdr:col>
      <xdr:colOff>447675</xdr:colOff>
      <xdr:row>40</xdr:row>
      <xdr:rowOff>0</xdr:rowOff>
    </xdr:to>
    <xdr:pic>
      <xdr:nvPicPr>
        <xdr:cNvPr id="14" name="Picture 808" descr="button_green">
          <a:extLst>
            <a:ext uri="{FF2B5EF4-FFF2-40B4-BE49-F238E27FC236}">
              <a16:creationId xmlns:a16="http://schemas.microsoft.com/office/drawing/2014/main" id="{B1E64267-F041-4D11-B590-B53CF4386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908685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42</xdr:row>
      <xdr:rowOff>0</xdr:rowOff>
    </xdr:from>
    <xdr:to>
      <xdr:col>9</xdr:col>
      <xdr:colOff>447675</xdr:colOff>
      <xdr:row>42</xdr:row>
      <xdr:rowOff>0</xdr:rowOff>
    </xdr:to>
    <xdr:pic>
      <xdr:nvPicPr>
        <xdr:cNvPr id="15" name="Picture 810" descr="button_green">
          <a:extLst>
            <a:ext uri="{FF2B5EF4-FFF2-40B4-BE49-F238E27FC236}">
              <a16:creationId xmlns:a16="http://schemas.microsoft.com/office/drawing/2014/main" id="{CD57D481-4479-4EE9-B804-9A5B8AA5E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42</xdr:row>
      <xdr:rowOff>0</xdr:rowOff>
    </xdr:from>
    <xdr:to>
      <xdr:col>8</xdr:col>
      <xdr:colOff>447675</xdr:colOff>
      <xdr:row>42</xdr:row>
      <xdr:rowOff>0</xdr:rowOff>
    </xdr:to>
    <xdr:pic>
      <xdr:nvPicPr>
        <xdr:cNvPr id="16" name="Picture 811" descr="button_green">
          <a:extLst>
            <a:ext uri="{FF2B5EF4-FFF2-40B4-BE49-F238E27FC236}">
              <a16:creationId xmlns:a16="http://schemas.microsoft.com/office/drawing/2014/main" id="{82386B97-A990-4AC6-9F82-860FC19E3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42</xdr:row>
      <xdr:rowOff>0</xdr:rowOff>
    </xdr:from>
    <xdr:to>
      <xdr:col>7</xdr:col>
      <xdr:colOff>447675</xdr:colOff>
      <xdr:row>42</xdr:row>
      <xdr:rowOff>0</xdr:rowOff>
    </xdr:to>
    <xdr:pic>
      <xdr:nvPicPr>
        <xdr:cNvPr id="17" name="Picture 812" descr="button_green">
          <a:extLst>
            <a:ext uri="{FF2B5EF4-FFF2-40B4-BE49-F238E27FC236}">
              <a16:creationId xmlns:a16="http://schemas.microsoft.com/office/drawing/2014/main" id="{2728EC6E-4664-46D9-B951-2A16CDA78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42</xdr:row>
      <xdr:rowOff>0</xdr:rowOff>
    </xdr:from>
    <xdr:to>
      <xdr:col>6</xdr:col>
      <xdr:colOff>447675</xdr:colOff>
      <xdr:row>42</xdr:row>
      <xdr:rowOff>0</xdr:rowOff>
    </xdr:to>
    <xdr:pic>
      <xdr:nvPicPr>
        <xdr:cNvPr id="18" name="Picture 813" descr="button_green">
          <a:extLst>
            <a:ext uri="{FF2B5EF4-FFF2-40B4-BE49-F238E27FC236}">
              <a16:creationId xmlns:a16="http://schemas.microsoft.com/office/drawing/2014/main" id="{9F469302-2975-47A6-B2D5-205CC5C7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42</xdr:row>
      <xdr:rowOff>0</xdr:rowOff>
    </xdr:from>
    <xdr:to>
      <xdr:col>5</xdr:col>
      <xdr:colOff>447675</xdr:colOff>
      <xdr:row>42</xdr:row>
      <xdr:rowOff>0</xdr:rowOff>
    </xdr:to>
    <xdr:pic>
      <xdr:nvPicPr>
        <xdr:cNvPr id="19" name="Picture 814" descr="button_green">
          <a:extLst>
            <a:ext uri="{FF2B5EF4-FFF2-40B4-BE49-F238E27FC236}">
              <a16:creationId xmlns:a16="http://schemas.microsoft.com/office/drawing/2014/main" id="{DBD87F9E-B2CF-456A-8880-05978BB17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42</xdr:row>
      <xdr:rowOff>0</xdr:rowOff>
    </xdr:from>
    <xdr:to>
      <xdr:col>4</xdr:col>
      <xdr:colOff>447675</xdr:colOff>
      <xdr:row>42</xdr:row>
      <xdr:rowOff>0</xdr:rowOff>
    </xdr:to>
    <xdr:pic>
      <xdr:nvPicPr>
        <xdr:cNvPr id="20" name="Picture 815" descr="button_green">
          <a:extLst>
            <a:ext uri="{FF2B5EF4-FFF2-40B4-BE49-F238E27FC236}">
              <a16:creationId xmlns:a16="http://schemas.microsoft.com/office/drawing/2014/main" id="{F3926E5E-4BEF-4603-86C1-4838A2100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42</xdr:row>
      <xdr:rowOff>0</xdr:rowOff>
    </xdr:from>
    <xdr:to>
      <xdr:col>4</xdr:col>
      <xdr:colOff>447675</xdr:colOff>
      <xdr:row>42</xdr:row>
      <xdr:rowOff>0</xdr:rowOff>
    </xdr:to>
    <xdr:pic>
      <xdr:nvPicPr>
        <xdr:cNvPr id="21" name="Picture 816" descr="button_green">
          <a:extLst>
            <a:ext uri="{FF2B5EF4-FFF2-40B4-BE49-F238E27FC236}">
              <a16:creationId xmlns:a16="http://schemas.microsoft.com/office/drawing/2014/main" id="{DC1E04E8-BA73-4D69-B9BB-6CCBC0917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42</xdr:row>
      <xdr:rowOff>0</xdr:rowOff>
    </xdr:from>
    <xdr:to>
      <xdr:col>5</xdr:col>
      <xdr:colOff>447675</xdr:colOff>
      <xdr:row>42</xdr:row>
      <xdr:rowOff>0</xdr:rowOff>
    </xdr:to>
    <xdr:pic>
      <xdr:nvPicPr>
        <xdr:cNvPr id="22" name="Picture 817" descr="button_green">
          <a:extLst>
            <a:ext uri="{FF2B5EF4-FFF2-40B4-BE49-F238E27FC236}">
              <a16:creationId xmlns:a16="http://schemas.microsoft.com/office/drawing/2014/main" id="{EF4CC51E-BA27-4C5D-9C64-588BCAF7A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42</xdr:row>
      <xdr:rowOff>0</xdr:rowOff>
    </xdr:from>
    <xdr:to>
      <xdr:col>7</xdr:col>
      <xdr:colOff>447675</xdr:colOff>
      <xdr:row>42</xdr:row>
      <xdr:rowOff>0</xdr:rowOff>
    </xdr:to>
    <xdr:pic>
      <xdr:nvPicPr>
        <xdr:cNvPr id="23" name="Picture 819" descr="button_green">
          <a:extLst>
            <a:ext uri="{FF2B5EF4-FFF2-40B4-BE49-F238E27FC236}">
              <a16:creationId xmlns:a16="http://schemas.microsoft.com/office/drawing/2014/main" id="{728B7C35-25C9-4C52-8FF6-84B72A5F9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42</xdr:row>
      <xdr:rowOff>0</xdr:rowOff>
    </xdr:from>
    <xdr:to>
      <xdr:col>8</xdr:col>
      <xdr:colOff>447675</xdr:colOff>
      <xdr:row>42</xdr:row>
      <xdr:rowOff>0</xdr:rowOff>
    </xdr:to>
    <xdr:pic>
      <xdr:nvPicPr>
        <xdr:cNvPr id="24" name="Picture 820" descr="button_green">
          <a:extLst>
            <a:ext uri="{FF2B5EF4-FFF2-40B4-BE49-F238E27FC236}">
              <a16:creationId xmlns:a16="http://schemas.microsoft.com/office/drawing/2014/main" id="{446644F9-C037-484A-BE29-4FF0730A7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42</xdr:row>
      <xdr:rowOff>0</xdr:rowOff>
    </xdr:from>
    <xdr:to>
      <xdr:col>9</xdr:col>
      <xdr:colOff>447675</xdr:colOff>
      <xdr:row>42</xdr:row>
      <xdr:rowOff>0</xdr:rowOff>
    </xdr:to>
    <xdr:pic>
      <xdr:nvPicPr>
        <xdr:cNvPr id="25" name="Picture 821" descr="button_green">
          <a:extLst>
            <a:ext uri="{FF2B5EF4-FFF2-40B4-BE49-F238E27FC236}">
              <a16:creationId xmlns:a16="http://schemas.microsoft.com/office/drawing/2014/main" id="{0AF1BB81-0BD1-4C5B-8536-171C47DC9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42</xdr:row>
      <xdr:rowOff>0</xdr:rowOff>
    </xdr:from>
    <xdr:to>
      <xdr:col>9</xdr:col>
      <xdr:colOff>447675</xdr:colOff>
      <xdr:row>42</xdr:row>
      <xdr:rowOff>0</xdr:rowOff>
    </xdr:to>
    <xdr:pic>
      <xdr:nvPicPr>
        <xdr:cNvPr id="26" name="Picture 824" descr="button_green">
          <a:extLst>
            <a:ext uri="{FF2B5EF4-FFF2-40B4-BE49-F238E27FC236}">
              <a16:creationId xmlns:a16="http://schemas.microsoft.com/office/drawing/2014/main" id="{23FFC41C-AD75-4EC9-BD85-528B93AC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42</xdr:row>
      <xdr:rowOff>0</xdr:rowOff>
    </xdr:from>
    <xdr:to>
      <xdr:col>8</xdr:col>
      <xdr:colOff>447675</xdr:colOff>
      <xdr:row>42</xdr:row>
      <xdr:rowOff>0</xdr:rowOff>
    </xdr:to>
    <xdr:pic>
      <xdr:nvPicPr>
        <xdr:cNvPr id="27" name="Picture 825" descr="button_green">
          <a:extLst>
            <a:ext uri="{FF2B5EF4-FFF2-40B4-BE49-F238E27FC236}">
              <a16:creationId xmlns:a16="http://schemas.microsoft.com/office/drawing/2014/main" id="{948ED330-611C-409D-8C17-3B0F55B5D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42</xdr:row>
      <xdr:rowOff>0</xdr:rowOff>
    </xdr:from>
    <xdr:to>
      <xdr:col>7</xdr:col>
      <xdr:colOff>447675</xdr:colOff>
      <xdr:row>42</xdr:row>
      <xdr:rowOff>0</xdr:rowOff>
    </xdr:to>
    <xdr:pic>
      <xdr:nvPicPr>
        <xdr:cNvPr id="28" name="Picture 826" descr="button_green">
          <a:extLst>
            <a:ext uri="{FF2B5EF4-FFF2-40B4-BE49-F238E27FC236}">
              <a16:creationId xmlns:a16="http://schemas.microsoft.com/office/drawing/2014/main" id="{1D1406E1-EAE3-4395-96EB-F0A03C7D4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42</xdr:row>
      <xdr:rowOff>0</xdr:rowOff>
    </xdr:from>
    <xdr:to>
      <xdr:col>4</xdr:col>
      <xdr:colOff>447675</xdr:colOff>
      <xdr:row>42</xdr:row>
      <xdr:rowOff>0</xdr:rowOff>
    </xdr:to>
    <xdr:pic>
      <xdr:nvPicPr>
        <xdr:cNvPr id="29" name="Picture 828" descr="button_green">
          <a:extLst>
            <a:ext uri="{FF2B5EF4-FFF2-40B4-BE49-F238E27FC236}">
              <a16:creationId xmlns:a16="http://schemas.microsoft.com/office/drawing/2014/main" id="{4A6744E1-3D1E-4B79-A729-AA7A200AE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42</xdr:row>
      <xdr:rowOff>0</xdr:rowOff>
    </xdr:from>
    <xdr:to>
      <xdr:col>9</xdr:col>
      <xdr:colOff>447675</xdr:colOff>
      <xdr:row>42</xdr:row>
      <xdr:rowOff>0</xdr:rowOff>
    </xdr:to>
    <xdr:pic>
      <xdr:nvPicPr>
        <xdr:cNvPr id="30" name="Picture 830" descr="button_green">
          <a:extLst>
            <a:ext uri="{FF2B5EF4-FFF2-40B4-BE49-F238E27FC236}">
              <a16:creationId xmlns:a16="http://schemas.microsoft.com/office/drawing/2014/main" id="{6953D55C-BFA4-42A5-B566-8954324A6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42</xdr:row>
      <xdr:rowOff>0</xdr:rowOff>
    </xdr:from>
    <xdr:to>
      <xdr:col>4</xdr:col>
      <xdr:colOff>447675</xdr:colOff>
      <xdr:row>42</xdr:row>
      <xdr:rowOff>0</xdr:rowOff>
    </xdr:to>
    <xdr:pic>
      <xdr:nvPicPr>
        <xdr:cNvPr id="31" name="Picture 834" descr="button_green">
          <a:extLst>
            <a:ext uri="{FF2B5EF4-FFF2-40B4-BE49-F238E27FC236}">
              <a16:creationId xmlns:a16="http://schemas.microsoft.com/office/drawing/2014/main" id="{6DA8CAA4-5A78-4DBB-BC1D-D22544332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42</xdr:row>
      <xdr:rowOff>0</xdr:rowOff>
    </xdr:from>
    <xdr:to>
      <xdr:col>4</xdr:col>
      <xdr:colOff>447675</xdr:colOff>
      <xdr:row>42</xdr:row>
      <xdr:rowOff>0</xdr:rowOff>
    </xdr:to>
    <xdr:pic>
      <xdr:nvPicPr>
        <xdr:cNvPr id="32" name="Picture 835" descr="button_green">
          <a:extLst>
            <a:ext uri="{FF2B5EF4-FFF2-40B4-BE49-F238E27FC236}">
              <a16:creationId xmlns:a16="http://schemas.microsoft.com/office/drawing/2014/main" id="{19CB2D06-63D5-4DD3-8282-CD5B25CE3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42</xdr:row>
      <xdr:rowOff>0</xdr:rowOff>
    </xdr:from>
    <xdr:to>
      <xdr:col>8</xdr:col>
      <xdr:colOff>447675</xdr:colOff>
      <xdr:row>42</xdr:row>
      <xdr:rowOff>0</xdr:rowOff>
    </xdr:to>
    <xdr:pic>
      <xdr:nvPicPr>
        <xdr:cNvPr id="33" name="Picture 839" descr="button_green">
          <a:extLst>
            <a:ext uri="{FF2B5EF4-FFF2-40B4-BE49-F238E27FC236}">
              <a16:creationId xmlns:a16="http://schemas.microsoft.com/office/drawing/2014/main" id="{387E8F9E-3D1A-456E-B089-C9AF9A71B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42</xdr:row>
      <xdr:rowOff>0</xdr:rowOff>
    </xdr:from>
    <xdr:to>
      <xdr:col>9</xdr:col>
      <xdr:colOff>447675</xdr:colOff>
      <xdr:row>42</xdr:row>
      <xdr:rowOff>0</xdr:rowOff>
    </xdr:to>
    <xdr:pic>
      <xdr:nvPicPr>
        <xdr:cNvPr id="34" name="Picture 840" descr="button_green">
          <a:extLst>
            <a:ext uri="{FF2B5EF4-FFF2-40B4-BE49-F238E27FC236}">
              <a16:creationId xmlns:a16="http://schemas.microsoft.com/office/drawing/2014/main" id="{810D1B78-DFA2-41FA-BF63-163CE1246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42</xdr:row>
      <xdr:rowOff>0</xdr:rowOff>
    </xdr:from>
    <xdr:to>
      <xdr:col>9</xdr:col>
      <xdr:colOff>447675</xdr:colOff>
      <xdr:row>42</xdr:row>
      <xdr:rowOff>0</xdr:rowOff>
    </xdr:to>
    <xdr:pic>
      <xdr:nvPicPr>
        <xdr:cNvPr id="35" name="Picture 843" descr="button_green">
          <a:extLst>
            <a:ext uri="{FF2B5EF4-FFF2-40B4-BE49-F238E27FC236}">
              <a16:creationId xmlns:a16="http://schemas.microsoft.com/office/drawing/2014/main" id="{9558AD4C-984F-4BEF-BCED-6F20571E2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42</xdr:row>
      <xdr:rowOff>0</xdr:rowOff>
    </xdr:from>
    <xdr:to>
      <xdr:col>8</xdr:col>
      <xdr:colOff>447675</xdr:colOff>
      <xdr:row>42</xdr:row>
      <xdr:rowOff>0</xdr:rowOff>
    </xdr:to>
    <xdr:pic>
      <xdr:nvPicPr>
        <xdr:cNvPr id="36" name="Picture 844" descr="button_green">
          <a:extLst>
            <a:ext uri="{FF2B5EF4-FFF2-40B4-BE49-F238E27FC236}">
              <a16:creationId xmlns:a16="http://schemas.microsoft.com/office/drawing/2014/main" id="{129E971C-AFF6-45F5-B599-63FBCC603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42</xdr:row>
      <xdr:rowOff>0</xdr:rowOff>
    </xdr:from>
    <xdr:to>
      <xdr:col>9</xdr:col>
      <xdr:colOff>447675</xdr:colOff>
      <xdr:row>42</xdr:row>
      <xdr:rowOff>0</xdr:rowOff>
    </xdr:to>
    <xdr:pic>
      <xdr:nvPicPr>
        <xdr:cNvPr id="37" name="Picture 855" descr="button_green">
          <a:extLst>
            <a:ext uri="{FF2B5EF4-FFF2-40B4-BE49-F238E27FC236}">
              <a16:creationId xmlns:a16="http://schemas.microsoft.com/office/drawing/2014/main" id="{8039E368-F24B-4DF2-AF73-2FC20563D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42</xdr:row>
      <xdr:rowOff>0</xdr:rowOff>
    </xdr:from>
    <xdr:to>
      <xdr:col>8</xdr:col>
      <xdr:colOff>447675</xdr:colOff>
      <xdr:row>42</xdr:row>
      <xdr:rowOff>0</xdr:rowOff>
    </xdr:to>
    <xdr:pic>
      <xdr:nvPicPr>
        <xdr:cNvPr id="38" name="Picture 859" descr="button_green">
          <a:extLst>
            <a:ext uri="{FF2B5EF4-FFF2-40B4-BE49-F238E27FC236}">
              <a16:creationId xmlns:a16="http://schemas.microsoft.com/office/drawing/2014/main" id="{C9C18182-ABE6-4451-ADA8-182B42EE6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42</xdr:row>
      <xdr:rowOff>0</xdr:rowOff>
    </xdr:from>
    <xdr:to>
      <xdr:col>8</xdr:col>
      <xdr:colOff>447675</xdr:colOff>
      <xdr:row>42</xdr:row>
      <xdr:rowOff>0</xdr:rowOff>
    </xdr:to>
    <xdr:pic>
      <xdr:nvPicPr>
        <xdr:cNvPr id="39" name="Picture 866" descr="button_green">
          <a:extLst>
            <a:ext uri="{FF2B5EF4-FFF2-40B4-BE49-F238E27FC236}">
              <a16:creationId xmlns:a16="http://schemas.microsoft.com/office/drawing/2014/main" id="{38492A76-C386-4254-B921-6B34D0AB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42</xdr:row>
      <xdr:rowOff>0</xdr:rowOff>
    </xdr:from>
    <xdr:to>
      <xdr:col>8</xdr:col>
      <xdr:colOff>447675</xdr:colOff>
      <xdr:row>42</xdr:row>
      <xdr:rowOff>0</xdr:rowOff>
    </xdr:to>
    <xdr:pic>
      <xdr:nvPicPr>
        <xdr:cNvPr id="40" name="Picture 869" descr="button_green">
          <a:extLst>
            <a:ext uri="{FF2B5EF4-FFF2-40B4-BE49-F238E27FC236}">
              <a16:creationId xmlns:a16="http://schemas.microsoft.com/office/drawing/2014/main" id="{57A576CE-75A5-467F-8576-C6FD04867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276225</xdr:colOff>
      <xdr:row>29</xdr:row>
      <xdr:rowOff>57150</xdr:rowOff>
    </xdr:from>
    <xdr:to>
      <xdr:col>4</xdr:col>
      <xdr:colOff>504825</xdr:colOff>
      <xdr:row>29</xdr:row>
      <xdr:rowOff>180975</xdr:rowOff>
    </xdr:to>
    <xdr:sp macro="" textlink="">
      <xdr:nvSpPr>
        <xdr:cNvPr id="41" name="AutoShape 5">
          <a:extLst>
            <a:ext uri="{FF2B5EF4-FFF2-40B4-BE49-F238E27FC236}">
              <a16:creationId xmlns:a16="http://schemas.microsoft.com/office/drawing/2014/main" id="{8A5B696D-5D9E-48FA-A1D3-41CCE4304F06}"/>
            </a:ext>
          </a:extLst>
        </xdr:cNvPr>
        <xdr:cNvSpPr>
          <a:spLocks noChangeArrowheads="1"/>
        </xdr:cNvSpPr>
      </xdr:nvSpPr>
      <xdr:spPr bwMode="auto">
        <a:xfrm rot="10800000">
          <a:off x="3800475" y="6677025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238125</xdr:colOff>
      <xdr:row>28</xdr:row>
      <xdr:rowOff>57150</xdr:rowOff>
    </xdr:from>
    <xdr:to>
      <xdr:col>4</xdr:col>
      <xdr:colOff>533400</xdr:colOff>
      <xdr:row>28</xdr:row>
      <xdr:rowOff>152400</xdr:rowOff>
    </xdr:to>
    <xdr:sp macro="" textlink="">
      <xdr:nvSpPr>
        <xdr:cNvPr id="42" name="AutoShape 6">
          <a:extLst>
            <a:ext uri="{FF2B5EF4-FFF2-40B4-BE49-F238E27FC236}">
              <a16:creationId xmlns:a16="http://schemas.microsoft.com/office/drawing/2014/main" id="{A76DA4C9-8245-4143-902C-6DFCAAB0396D}"/>
            </a:ext>
          </a:extLst>
        </xdr:cNvPr>
        <xdr:cNvSpPr>
          <a:spLocks noChangeArrowheads="1"/>
        </xdr:cNvSpPr>
      </xdr:nvSpPr>
      <xdr:spPr bwMode="auto">
        <a:xfrm>
          <a:off x="3762375" y="6477000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257175</xdr:colOff>
      <xdr:row>26</xdr:row>
      <xdr:rowOff>180975</xdr:rowOff>
    </xdr:from>
    <xdr:to>
      <xdr:col>4</xdr:col>
      <xdr:colOff>485775</xdr:colOff>
      <xdr:row>27</xdr:row>
      <xdr:rowOff>123825</xdr:rowOff>
    </xdr:to>
    <xdr:sp macro="" textlink="">
      <xdr:nvSpPr>
        <xdr:cNvPr id="43" name="AutoShape 7">
          <a:extLst>
            <a:ext uri="{FF2B5EF4-FFF2-40B4-BE49-F238E27FC236}">
              <a16:creationId xmlns:a16="http://schemas.microsoft.com/office/drawing/2014/main" id="{CB76F5A1-9E5D-4573-9044-18C1158458B1}"/>
            </a:ext>
          </a:extLst>
        </xdr:cNvPr>
        <xdr:cNvSpPr>
          <a:spLocks noChangeArrowheads="1"/>
        </xdr:cNvSpPr>
      </xdr:nvSpPr>
      <xdr:spPr bwMode="auto">
        <a:xfrm>
          <a:off x="3781425" y="6210300"/>
          <a:ext cx="228600" cy="133350"/>
        </a:xfrm>
        <a:prstGeom prst="flowChartExtra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371475</xdr:colOff>
      <xdr:row>25</xdr:row>
      <xdr:rowOff>57150</xdr:rowOff>
    </xdr:from>
    <xdr:to>
      <xdr:col>11</xdr:col>
      <xdr:colOff>609600</xdr:colOff>
      <xdr:row>29</xdr:row>
      <xdr:rowOff>180975</xdr:rowOff>
    </xdr:to>
    <xdr:graphicFrame macro="">
      <xdr:nvGraphicFramePr>
        <xdr:cNvPr id="44" name="Chart 1">
          <a:extLst>
            <a:ext uri="{FF2B5EF4-FFF2-40B4-BE49-F238E27FC236}">
              <a16:creationId xmlns:a16="http://schemas.microsoft.com/office/drawing/2014/main" id="{21372413-51D3-47AE-B1A5-C6ADBF700E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310445</xdr:colOff>
      <xdr:row>14</xdr:row>
      <xdr:rowOff>77612</xdr:rowOff>
    </xdr:from>
    <xdr:to>
      <xdr:col>11</xdr:col>
      <xdr:colOff>539045</xdr:colOff>
      <xdr:row>14</xdr:row>
      <xdr:rowOff>201437</xdr:rowOff>
    </xdr:to>
    <xdr:sp macro="" textlink="">
      <xdr:nvSpPr>
        <xdr:cNvPr id="49" name="AutoShape 5">
          <a:extLst>
            <a:ext uri="{FF2B5EF4-FFF2-40B4-BE49-F238E27FC236}">
              <a16:creationId xmlns:a16="http://schemas.microsoft.com/office/drawing/2014/main" id="{D194754E-1542-4FF8-B4F5-265FA0C34823}"/>
            </a:ext>
          </a:extLst>
        </xdr:cNvPr>
        <xdr:cNvSpPr>
          <a:spLocks noChangeArrowheads="1"/>
        </xdr:cNvSpPr>
      </xdr:nvSpPr>
      <xdr:spPr bwMode="auto">
        <a:xfrm rot="10800000">
          <a:off x="11444112" y="3527779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275167</xdr:colOff>
      <xdr:row>13</xdr:row>
      <xdr:rowOff>70556</xdr:rowOff>
    </xdr:from>
    <xdr:to>
      <xdr:col>11</xdr:col>
      <xdr:colOff>570442</xdr:colOff>
      <xdr:row>13</xdr:row>
      <xdr:rowOff>165806</xdr:rowOff>
    </xdr:to>
    <xdr:sp macro="" textlink="">
      <xdr:nvSpPr>
        <xdr:cNvPr id="61" name="AutoShape 6">
          <a:extLst>
            <a:ext uri="{FF2B5EF4-FFF2-40B4-BE49-F238E27FC236}">
              <a16:creationId xmlns:a16="http://schemas.microsoft.com/office/drawing/2014/main" id="{21ED22A1-4A6F-4D80-BDDF-16B46295553A}"/>
            </a:ext>
          </a:extLst>
        </xdr:cNvPr>
        <xdr:cNvSpPr>
          <a:spLocks noChangeArrowheads="1"/>
        </xdr:cNvSpPr>
      </xdr:nvSpPr>
      <xdr:spPr bwMode="auto">
        <a:xfrm>
          <a:off x="11408834" y="2303639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310445</xdr:colOff>
      <xdr:row>12</xdr:row>
      <xdr:rowOff>77612</xdr:rowOff>
    </xdr:from>
    <xdr:to>
      <xdr:col>11</xdr:col>
      <xdr:colOff>539045</xdr:colOff>
      <xdr:row>12</xdr:row>
      <xdr:rowOff>201437</xdr:rowOff>
    </xdr:to>
    <xdr:sp macro="" textlink="">
      <xdr:nvSpPr>
        <xdr:cNvPr id="46" name="AutoShape 5">
          <a:extLst>
            <a:ext uri="{FF2B5EF4-FFF2-40B4-BE49-F238E27FC236}">
              <a16:creationId xmlns:a16="http://schemas.microsoft.com/office/drawing/2014/main" id="{3B45F57B-92BF-467D-9881-3B4205D53646}"/>
            </a:ext>
          </a:extLst>
        </xdr:cNvPr>
        <xdr:cNvSpPr>
          <a:spLocks noChangeArrowheads="1"/>
        </xdr:cNvSpPr>
      </xdr:nvSpPr>
      <xdr:spPr bwMode="auto">
        <a:xfrm rot="10800000">
          <a:off x="11757378" y="3083279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301979</xdr:colOff>
      <xdr:row>16</xdr:row>
      <xdr:rowOff>77612</xdr:rowOff>
    </xdr:from>
    <xdr:to>
      <xdr:col>11</xdr:col>
      <xdr:colOff>530579</xdr:colOff>
      <xdr:row>16</xdr:row>
      <xdr:rowOff>201437</xdr:rowOff>
    </xdr:to>
    <xdr:sp macro="" textlink="">
      <xdr:nvSpPr>
        <xdr:cNvPr id="47" name="AutoShape 5">
          <a:extLst>
            <a:ext uri="{FF2B5EF4-FFF2-40B4-BE49-F238E27FC236}">
              <a16:creationId xmlns:a16="http://schemas.microsoft.com/office/drawing/2014/main" id="{FE51B871-DEB0-4135-96BC-9039EF7DD9B7}"/>
            </a:ext>
          </a:extLst>
        </xdr:cNvPr>
        <xdr:cNvSpPr>
          <a:spLocks noChangeArrowheads="1"/>
        </xdr:cNvSpPr>
      </xdr:nvSpPr>
      <xdr:spPr bwMode="auto">
        <a:xfrm rot="10800000">
          <a:off x="11748912" y="3574345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283634</xdr:colOff>
      <xdr:row>15</xdr:row>
      <xdr:rowOff>79022</xdr:rowOff>
    </xdr:from>
    <xdr:to>
      <xdr:col>11</xdr:col>
      <xdr:colOff>578909</xdr:colOff>
      <xdr:row>15</xdr:row>
      <xdr:rowOff>174272</xdr:rowOff>
    </xdr:to>
    <xdr:sp macro="" textlink="">
      <xdr:nvSpPr>
        <xdr:cNvPr id="48" name="AutoShape 6">
          <a:extLst>
            <a:ext uri="{FF2B5EF4-FFF2-40B4-BE49-F238E27FC236}">
              <a16:creationId xmlns:a16="http://schemas.microsoft.com/office/drawing/2014/main" id="{E03435FF-0525-4598-B5B4-EC688D633DA1}"/>
            </a:ext>
          </a:extLst>
        </xdr:cNvPr>
        <xdr:cNvSpPr>
          <a:spLocks noChangeArrowheads="1"/>
        </xdr:cNvSpPr>
      </xdr:nvSpPr>
      <xdr:spPr bwMode="auto">
        <a:xfrm>
          <a:off x="11730567" y="3330222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301979</xdr:colOff>
      <xdr:row>17</xdr:row>
      <xdr:rowOff>77612</xdr:rowOff>
    </xdr:from>
    <xdr:to>
      <xdr:col>11</xdr:col>
      <xdr:colOff>530579</xdr:colOff>
      <xdr:row>17</xdr:row>
      <xdr:rowOff>201437</xdr:rowOff>
    </xdr:to>
    <xdr:sp macro="" textlink="">
      <xdr:nvSpPr>
        <xdr:cNvPr id="50" name="AutoShape 5">
          <a:extLst>
            <a:ext uri="{FF2B5EF4-FFF2-40B4-BE49-F238E27FC236}">
              <a16:creationId xmlns:a16="http://schemas.microsoft.com/office/drawing/2014/main" id="{16E61EDF-3B64-49F5-9FD2-1DB7AD886493}"/>
            </a:ext>
          </a:extLst>
        </xdr:cNvPr>
        <xdr:cNvSpPr>
          <a:spLocks noChangeArrowheads="1"/>
        </xdr:cNvSpPr>
      </xdr:nvSpPr>
      <xdr:spPr bwMode="auto">
        <a:xfrm rot="10800000">
          <a:off x="11748912" y="3574345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304800</xdr:colOff>
      <xdr:row>18</xdr:row>
      <xdr:rowOff>50800</xdr:rowOff>
    </xdr:from>
    <xdr:to>
      <xdr:col>11</xdr:col>
      <xdr:colOff>533400</xdr:colOff>
      <xdr:row>18</xdr:row>
      <xdr:rowOff>179070</xdr:rowOff>
    </xdr:to>
    <xdr:sp macro="" textlink="">
      <xdr:nvSpPr>
        <xdr:cNvPr id="51" name="AutoShape 7">
          <a:extLst>
            <a:ext uri="{FF2B5EF4-FFF2-40B4-BE49-F238E27FC236}">
              <a16:creationId xmlns:a16="http://schemas.microsoft.com/office/drawing/2014/main" id="{F25F8432-5881-45B4-BEC1-764B6F0E80E3}"/>
            </a:ext>
          </a:extLst>
        </xdr:cNvPr>
        <xdr:cNvSpPr>
          <a:spLocks noChangeArrowheads="1"/>
        </xdr:cNvSpPr>
      </xdr:nvSpPr>
      <xdr:spPr bwMode="auto">
        <a:xfrm>
          <a:off x="11751733" y="3759200"/>
          <a:ext cx="228600" cy="128270"/>
        </a:xfrm>
        <a:prstGeom prst="flowChartExtra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304800</xdr:colOff>
      <xdr:row>19</xdr:row>
      <xdr:rowOff>50800</xdr:rowOff>
    </xdr:from>
    <xdr:to>
      <xdr:col>11</xdr:col>
      <xdr:colOff>533400</xdr:colOff>
      <xdr:row>19</xdr:row>
      <xdr:rowOff>179070</xdr:rowOff>
    </xdr:to>
    <xdr:sp macro="" textlink="">
      <xdr:nvSpPr>
        <xdr:cNvPr id="52" name="AutoShape 7">
          <a:extLst>
            <a:ext uri="{FF2B5EF4-FFF2-40B4-BE49-F238E27FC236}">
              <a16:creationId xmlns:a16="http://schemas.microsoft.com/office/drawing/2014/main" id="{F50D9B2B-04E0-4B63-A237-EAEC5B9DB290}"/>
            </a:ext>
          </a:extLst>
        </xdr:cNvPr>
        <xdr:cNvSpPr>
          <a:spLocks noChangeArrowheads="1"/>
        </xdr:cNvSpPr>
      </xdr:nvSpPr>
      <xdr:spPr bwMode="auto">
        <a:xfrm>
          <a:off x="11751733" y="3987800"/>
          <a:ext cx="228600" cy="128270"/>
        </a:xfrm>
        <a:prstGeom prst="flowChartExtra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301979</xdr:colOff>
      <xdr:row>20</xdr:row>
      <xdr:rowOff>77612</xdr:rowOff>
    </xdr:from>
    <xdr:to>
      <xdr:col>11</xdr:col>
      <xdr:colOff>530579</xdr:colOff>
      <xdr:row>20</xdr:row>
      <xdr:rowOff>201437</xdr:rowOff>
    </xdr:to>
    <xdr:sp macro="" textlink="">
      <xdr:nvSpPr>
        <xdr:cNvPr id="53" name="AutoShape 5">
          <a:extLst>
            <a:ext uri="{FF2B5EF4-FFF2-40B4-BE49-F238E27FC236}">
              <a16:creationId xmlns:a16="http://schemas.microsoft.com/office/drawing/2014/main" id="{E17BF2D1-6012-4450-A315-BB46121CDA75}"/>
            </a:ext>
          </a:extLst>
        </xdr:cNvPr>
        <xdr:cNvSpPr>
          <a:spLocks noChangeArrowheads="1"/>
        </xdr:cNvSpPr>
      </xdr:nvSpPr>
      <xdr:spPr bwMode="auto">
        <a:xfrm rot="10800000">
          <a:off x="11748912" y="3574345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296334</xdr:colOff>
      <xdr:row>21</xdr:row>
      <xdr:rowOff>59267</xdr:rowOff>
    </xdr:from>
    <xdr:to>
      <xdr:col>11</xdr:col>
      <xdr:colOff>524934</xdr:colOff>
      <xdr:row>21</xdr:row>
      <xdr:rowOff>187537</xdr:rowOff>
    </xdr:to>
    <xdr:sp macro="" textlink="">
      <xdr:nvSpPr>
        <xdr:cNvPr id="54" name="AutoShape 7">
          <a:extLst>
            <a:ext uri="{FF2B5EF4-FFF2-40B4-BE49-F238E27FC236}">
              <a16:creationId xmlns:a16="http://schemas.microsoft.com/office/drawing/2014/main" id="{F5107D2E-E0B4-4FAC-83E4-7B5E69463A27}"/>
            </a:ext>
          </a:extLst>
        </xdr:cNvPr>
        <xdr:cNvSpPr>
          <a:spLocks noChangeArrowheads="1"/>
        </xdr:cNvSpPr>
      </xdr:nvSpPr>
      <xdr:spPr bwMode="auto">
        <a:xfrm>
          <a:off x="11743267" y="4453467"/>
          <a:ext cx="228600" cy="128270"/>
        </a:xfrm>
        <a:prstGeom prst="flowChartExtra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301979</xdr:colOff>
      <xdr:row>22</xdr:row>
      <xdr:rowOff>77612</xdr:rowOff>
    </xdr:from>
    <xdr:to>
      <xdr:col>11</xdr:col>
      <xdr:colOff>530579</xdr:colOff>
      <xdr:row>22</xdr:row>
      <xdr:rowOff>201437</xdr:rowOff>
    </xdr:to>
    <xdr:sp macro="" textlink="">
      <xdr:nvSpPr>
        <xdr:cNvPr id="55" name="AutoShape 5">
          <a:extLst>
            <a:ext uri="{FF2B5EF4-FFF2-40B4-BE49-F238E27FC236}">
              <a16:creationId xmlns:a16="http://schemas.microsoft.com/office/drawing/2014/main" id="{4F6035F4-3C48-4633-8434-8DB85AF9679E}"/>
            </a:ext>
          </a:extLst>
        </xdr:cNvPr>
        <xdr:cNvSpPr>
          <a:spLocks noChangeArrowheads="1"/>
        </xdr:cNvSpPr>
      </xdr:nvSpPr>
      <xdr:spPr bwMode="auto">
        <a:xfrm rot="10800000">
          <a:off x="11748912" y="4488745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338667</xdr:colOff>
      <xdr:row>23</xdr:row>
      <xdr:rowOff>59267</xdr:rowOff>
    </xdr:from>
    <xdr:to>
      <xdr:col>11</xdr:col>
      <xdr:colOff>567267</xdr:colOff>
      <xdr:row>23</xdr:row>
      <xdr:rowOff>187537</xdr:rowOff>
    </xdr:to>
    <xdr:sp macro="" textlink="">
      <xdr:nvSpPr>
        <xdr:cNvPr id="57" name="AutoShape 7">
          <a:extLst>
            <a:ext uri="{FF2B5EF4-FFF2-40B4-BE49-F238E27FC236}">
              <a16:creationId xmlns:a16="http://schemas.microsoft.com/office/drawing/2014/main" id="{29CCD3C3-34C4-4138-B088-28DAEC135956}"/>
            </a:ext>
          </a:extLst>
        </xdr:cNvPr>
        <xdr:cNvSpPr>
          <a:spLocks noChangeArrowheads="1"/>
        </xdr:cNvSpPr>
      </xdr:nvSpPr>
      <xdr:spPr bwMode="auto">
        <a:xfrm>
          <a:off x="11785600" y="4699000"/>
          <a:ext cx="228600" cy="128270"/>
        </a:xfrm>
        <a:prstGeom prst="flowChartExtra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338667</xdr:colOff>
      <xdr:row>24</xdr:row>
      <xdr:rowOff>59267</xdr:rowOff>
    </xdr:from>
    <xdr:to>
      <xdr:col>11</xdr:col>
      <xdr:colOff>567267</xdr:colOff>
      <xdr:row>24</xdr:row>
      <xdr:rowOff>187537</xdr:rowOff>
    </xdr:to>
    <xdr:sp macro="" textlink="">
      <xdr:nvSpPr>
        <xdr:cNvPr id="58" name="AutoShape 7">
          <a:extLst>
            <a:ext uri="{FF2B5EF4-FFF2-40B4-BE49-F238E27FC236}">
              <a16:creationId xmlns:a16="http://schemas.microsoft.com/office/drawing/2014/main" id="{A99FD752-8906-47D2-BB98-3E9581CCE601}"/>
            </a:ext>
          </a:extLst>
        </xdr:cNvPr>
        <xdr:cNvSpPr>
          <a:spLocks noChangeArrowheads="1"/>
        </xdr:cNvSpPr>
      </xdr:nvSpPr>
      <xdr:spPr bwMode="auto">
        <a:xfrm>
          <a:off x="11785600" y="4699000"/>
          <a:ext cx="228600" cy="128270"/>
        </a:xfrm>
        <a:prstGeom prst="flowChartExtra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showGridLines="0" tabSelected="1" zoomScale="90" zoomScaleNormal="90" zoomScaleSheetLayoutView="80" workbookViewId="0">
      <selection activeCell="S52" sqref="S52"/>
    </sheetView>
  </sheetViews>
  <sheetFormatPr defaultRowHeight="13.2" x14ac:dyDescent="0.25"/>
  <cols>
    <col min="1" max="1" width="23.88671875" customWidth="1"/>
    <col min="2" max="2" width="9.44140625" customWidth="1"/>
    <col min="3" max="3" width="9.5546875" customWidth="1"/>
    <col min="4" max="4" width="9.33203125" customWidth="1"/>
    <col min="5" max="7" width="9.44140625" customWidth="1"/>
    <col min="8" max="8" width="9.6640625" customWidth="1"/>
    <col min="9" max="9" width="5.88671875" customWidth="1"/>
    <col min="10" max="10" width="13.33203125" customWidth="1"/>
  </cols>
  <sheetData>
    <row r="1" spans="1:10" s="18" customFormat="1" ht="13.8" x14ac:dyDescent="0.25">
      <c r="A1" s="5"/>
      <c r="B1" s="9"/>
      <c r="C1" s="10"/>
      <c r="D1" s="10"/>
      <c r="E1" s="10"/>
      <c r="F1" s="10"/>
      <c r="G1" s="11"/>
      <c r="H1" s="158" t="s">
        <v>72</v>
      </c>
      <c r="I1" s="159"/>
      <c r="J1" s="160"/>
    </row>
    <row r="2" spans="1:10" s="18" customFormat="1" ht="13.8" x14ac:dyDescent="0.25">
      <c r="A2" s="6"/>
      <c r="B2" s="12" t="s">
        <v>0</v>
      </c>
      <c r="C2" s="13"/>
      <c r="D2" s="13"/>
      <c r="E2" s="13"/>
      <c r="F2" s="13"/>
      <c r="G2" s="14"/>
      <c r="H2" s="161"/>
      <c r="I2" s="162"/>
      <c r="J2" s="163"/>
    </row>
    <row r="3" spans="1:10" s="18" customFormat="1" ht="13.8" x14ac:dyDescent="0.25">
      <c r="A3" s="6"/>
      <c r="B3" s="12" t="s">
        <v>1</v>
      </c>
      <c r="C3" s="13"/>
      <c r="D3" s="13"/>
      <c r="E3" s="13"/>
      <c r="F3" s="13"/>
      <c r="G3" s="14"/>
      <c r="H3" s="161"/>
      <c r="I3" s="162"/>
      <c r="J3" s="163"/>
    </row>
    <row r="4" spans="1:10" s="18" customFormat="1" ht="13.8" x14ac:dyDescent="0.25">
      <c r="A4" s="6"/>
      <c r="B4" s="12" t="s">
        <v>75</v>
      </c>
      <c r="C4" s="13"/>
      <c r="D4" s="13"/>
      <c r="E4" s="13"/>
      <c r="F4" s="13"/>
      <c r="G4" s="14"/>
      <c r="H4" s="161"/>
      <c r="I4" s="162"/>
      <c r="J4" s="163"/>
    </row>
    <row r="5" spans="1:10" s="18" customFormat="1" ht="13.8" x14ac:dyDescent="0.25">
      <c r="A5" s="6"/>
      <c r="B5" s="12" t="s">
        <v>76</v>
      </c>
      <c r="C5" s="13"/>
      <c r="D5" s="13"/>
      <c r="E5" s="13"/>
      <c r="F5" s="13"/>
      <c r="G5" s="14"/>
      <c r="H5" s="161"/>
      <c r="I5" s="162"/>
      <c r="J5" s="163"/>
    </row>
    <row r="6" spans="1:10" s="18" customFormat="1" ht="8.25" customHeight="1" x14ac:dyDescent="0.25">
      <c r="A6" s="16"/>
      <c r="B6" s="19"/>
      <c r="C6" s="13"/>
      <c r="D6" s="13"/>
      <c r="E6" s="13"/>
      <c r="F6" s="13"/>
      <c r="G6" s="15"/>
      <c r="H6" s="164"/>
      <c r="I6" s="165"/>
      <c r="J6" s="166"/>
    </row>
    <row r="7" spans="1:10" ht="13.5" customHeight="1" x14ac:dyDescent="0.25">
      <c r="A7" s="179" t="s">
        <v>2</v>
      </c>
      <c r="B7" s="180"/>
      <c r="C7" s="180"/>
      <c r="D7" s="180"/>
      <c r="E7" s="180"/>
      <c r="F7" s="180"/>
      <c r="G7" s="181"/>
      <c r="H7" s="45" t="s">
        <v>111</v>
      </c>
      <c r="I7" s="46"/>
      <c r="J7" s="47"/>
    </row>
    <row r="8" spans="1:10" ht="15.6" x14ac:dyDescent="0.3">
      <c r="A8" s="51" t="s">
        <v>108</v>
      </c>
      <c r="B8" s="25" t="s">
        <v>67</v>
      </c>
      <c r="C8" s="44" t="s">
        <v>109</v>
      </c>
      <c r="D8" s="13" t="s">
        <v>3</v>
      </c>
      <c r="E8" s="44" t="s">
        <v>110</v>
      </c>
      <c r="F8" s="12" t="s">
        <v>4</v>
      </c>
      <c r="H8" s="45" t="s">
        <v>112</v>
      </c>
      <c r="I8" s="46"/>
      <c r="J8" s="47"/>
    </row>
    <row r="9" spans="1:10" ht="16.5" customHeight="1" x14ac:dyDescent="0.25">
      <c r="A9" s="52" t="s">
        <v>68</v>
      </c>
      <c r="B9" s="182" t="s">
        <v>87</v>
      </c>
      <c r="C9" s="183"/>
      <c r="D9" s="183"/>
      <c r="E9" s="183"/>
      <c r="F9" s="183"/>
      <c r="G9" s="184"/>
      <c r="H9" s="48" t="s">
        <v>113</v>
      </c>
      <c r="I9" s="49"/>
      <c r="J9" s="50"/>
    </row>
    <row r="10" spans="1:10" s="18" customFormat="1" ht="13.8" x14ac:dyDescent="0.25">
      <c r="A10" s="170"/>
      <c r="B10" s="171"/>
      <c r="C10" s="171"/>
      <c r="D10" s="171"/>
      <c r="E10" s="185" t="s">
        <v>42</v>
      </c>
      <c r="F10" s="186"/>
      <c r="G10" s="186"/>
      <c r="H10" s="91" t="s">
        <v>89</v>
      </c>
      <c r="I10" s="91"/>
      <c r="J10" s="93"/>
    </row>
    <row r="11" spans="1:10" ht="14.25" customHeight="1" thickBot="1" x14ac:dyDescent="0.35">
      <c r="A11" s="22" t="s">
        <v>86</v>
      </c>
      <c r="B11" s="23"/>
      <c r="C11" s="23"/>
      <c r="D11" s="32"/>
      <c r="E11" s="187"/>
      <c r="F11" s="188"/>
      <c r="G11" s="188"/>
      <c r="H11" s="92" t="s">
        <v>90</v>
      </c>
      <c r="I11" s="92"/>
      <c r="J11" s="94"/>
    </row>
    <row r="12" spans="1:10" x14ac:dyDescent="0.25">
      <c r="A12" s="172" t="s">
        <v>5</v>
      </c>
      <c r="B12" s="173"/>
      <c r="C12" s="173"/>
      <c r="D12" s="173"/>
      <c r="E12" s="173"/>
      <c r="F12" s="173"/>
      <c r="G12" s="173"/>
      <c r="H12" s="173"/>
      <c r="I12" s="173"/>
      <c r="J12" s="174"/>
    </row>
    <row r="13" spans="1:10" ht="13.8" thickBot="1" x14ac:dyDescent="0.3">
      <c r="A13" s="167" t="s">
        <v>48</v>
      </c>
      <c r="B13" s="168"/>
      <c r="C13" s="168"/>
      <c r="D13" s="168"/>
      <c r="E13" s="168"/>
      <c r="F13" s="168"/>
      <c r="G13" s="168"/>
      <c r="H13" s="168"/>
      <c r="I13" s="168"/>
      <c r="J13" s="169"/>
    </row>
    <row r="14" spans="1:10" ht="18.75" customHeight="1" thickBot="1" x14ac:dyDescent="0.3">
      <c r="A14" s="198" t="s">
        <v>6</v>
      </c>
      <c r="B14" s="189" t="s">
        <v>41</v>
      </c>
      <c r="C14" s="190"/>
      <c r="D14" s="190"/>
      <c r="E14" s="190"/>
      <c r="F14" s="190"/>
      <c r="G14" s="190"/>
      <c r="H14" s="190"/>
      <c r="I14" s="190"/>
      <c r="J14" s="191"/>
    </row>
    <row r="15" spans="1:10" ht="16.5" customHeight="1" thickBot="1" x14ac:dyDescent="0.3">
      <c r="A15" s="198"/>
      <c r="B15" s="89" t="s">
        <v>109</v>
      </c>
      <c r="C15" s="89" t="s">
        <v>114</v>
      </c>
      <c r="D15" s="89" t="s">
        <v>115</v>
      </c>
      <c r="E15" s="89" t="s">
        <v>116</v>
      </c>
      <c r="F15" s="89" t="s">
        <v>117</v>
      </c>
      <c r="G15" s="89" t="s">
        <v>118</v>
      </c>
      <c r="H15" s="89" t="s">
        <v>110</v>
      </c>
      <c r="I15" s="192" t="s">
        <v>62</v>
      </c>
      <c r="J15" s="160"/>
    </row>
    <row r="16" spans="1:10" ht="15" customHeight="1" x14ac:dyDescent="0.25">
      <c r="A16" s="28" t="s">
        <v>8</v>
      </c>
      <c r="B16" s="150"/>
      <c r="C16" s="136"/>
      <c r="D16" s="136"/>
      <c r="E16" s="136"/>
      <c r="F16" s="136"/>
      <c r="G16" s="136"/>
      <c r="H16" s="151"/>
      <c r="I16" s="193">
        <f t="shared" ref="I16" si="0">SUM(B16:H16)</f>
        <v>0</v>
      </c>
      <c r="J16" s="194"/>
    </row>
    <row r="17" spans="1:11" ht="15" customHeight="1" x14ac:dyDescent="0.25">
      <c r="A17" s="29" t="s">
        <v>9</v>
      </c>
      <c r="B17" s="137"/>
      <c r="C17" s="138"/>
      <c r="D17" s="139"/>
      <c r="E17" s="139"/>
      <c r="F17" s="139"/>
      <c r="G17" s="139"/>
      <c r="H17" s="140"/>
      <c r="I17" s="152">
        <f t="shared" ref="I17:I41" si="1">SUM(B17:H17)</f>
        <v>0</v>
      </c>
      <c r="J17" s="153"/>
    </row>
    <row r="18" spans="1:11" ht="15" customHeight="1" x14ac:dyDescent="0.25">
      <c r="A18" s="29" t="s">
        <v>10</v>
      </c>
      <c r="B18" s="137"/>
      <c r="C18" s="138"/>
      <c r="D18" s="139"/>
      <c r="E18" s="139"/>
      <c r="F18" s="141"/>
      <c r="G18" s="139"/>
      <c r="H18" s="140"/>
      <c r="I18" s="152">
        <f t="shared" si="1"/>
        <v>0</v>
      </c>
      <c r="J18" s="153"/>
    </row>
    <row r="19" spans="1:11" ht="15" customHeight="1" x14ac:dyDescent="0.25">
      <c r="A19" s="29" t="s">
        <v>11</v>
      </c>
      <c r="B19" s="142"/>
      <c r="C19" s="139"/>
      <c r="D19" s="139"/>
      <c r="E19" s="139"/>
      <c r="F19" s="139"/>
      <c r="G19" s="139"/>
      <c r="H19" s="140"/>
      <c r="I19" s="152">
        <f t="shared" si="1"/>
        <v>0</v>
      </c>
      <c r="J19" s="153"/>
    </row>
    <row r="20" spans="1:11" ht="15" customHeight="1" x14ac:dyDescent="0.25">
      <c r="A20" s="29" t="s">
        <v>12</v>
      </c>
      <c r="B20" s="137"/>
      <c r="C20" s="138"/>
      <c r="D20" s="144">
        <v>1</v>
      </c>
      <c r="E20" s="139"/>
      <c r="F20" s="139"/>
      <c r="G20" s="139"/>
      <c r="H20" s="140"/>
      <c r="I20" s="152">
        <f t="shared" si="1"/>
        <v>1</v>
      </c>
      <c r="J20" s="153"/>
    </row>
    <row r="21" spans="1:11" ht="15" customHeight="1" x14ac:dyDescent="0.25">
      <c r="A21" s="29" t="s">
        <v>13</v>
      </c>
      <c r="B21" s="142"/>
      <c r="C21" s="139"/>
      <c r="D21" s="139"/>
      <c r="E21" s="139"/>
      <c r="F21" s="139"/>
      <c r="G21" s="139"/>
      <c r="H21" s="140"/>
      <c r="I21" s="152">
        <f t="shared" si="1"/>
        <v>0</v>
      </c>
      <c r="J21" s="153"/>
    </row>
    <row r="22" spans="1:11" ht="15" customHeight="1" x14ac:dyDescent="0.25">
      <c r="A22" s="29" t="s">
        <v>14</v>
      </c>
      <c r="B22" s="142"/>
      <c r="C22" s="139"/>
      <c r="D22" s="139"/>
      <c r="E22" s="139"/>
      <c r="F22" s="139"/>
      <c r="G22" s="139"/>
      <c r="H22" s="140"/>
      <c r="I22" s="152">
        <f t="shared" si="1"/>
        <v>0</v>
      </c>
      <c r="J22" s="153"/>
    </row>
    <row r="23" spans="1:11" ht="15" customHeight="1" x14ac:dyDescent="0.25">
      <c r="A23" s="29" t="s">
        <v>15</v>
      </c>
      <c r="B23" s="142"/>
      <c r="C23" s="144">
        <v>1</v>
      </c>
      <c r="D23" s="139"/>
      <c r="E23" s="144">
        <v>1</v>
      </c>
      <c r="F23" s="139"/>
      <c r="G23" s="144">
        <v>1</v>
      </c>
      <c r="H23" s="140"/>
      <c r="I23" s="152">
        <f t="shared" si="1"/>
        <v>3</v>
      </c>
      <c r="J23" s="153"/>
      <c r="K23" s="41"/>
    </row>
    <row r="24" spans="1:11" ht="15" customHeight="1" x14ac:dyDescent="0.25">
      <c r="A24" s="29" t="s">
        <v>16</v>
      </c>
      <c r="B24" s="137"/>
      <c r="C24" s="138"/>
      <c r="D24" s="138"/>
      <c r="E24" s="138"/>
      <c r="F24" s="138"/>
      <c r="G24" s="138"/>
      <c r="H24" s="140"/>
      <c r="I24" s="152">
        <f t="shared" si="1"/>
        <v>0</v>
      </c>
      <c r="J24" s="153"/>
      <c r="K24" s="41"/>
    </row>
    <row r="25" spans="1:11" ht="15" customHeight="1" x14ac:dyDescent="0.25">
      <c r="A25" s="29" t="s">
        <v>17</v>
      </c>
      <c r="B25" s="137"/>
      <c r="C25" s="138"/>
      <c r="D25" s="139"/>
      <c r="E25" s="139"/>
      <c r="F25" s="139"/>
      <c r="G25" s="144">
        <v>1</v>
      </c>
      <c r="H25" s="145">
        <v>2</v>
      </c>
      <c r="I25" s="152">
        <f t="shared" si="1"/>
        <v>3</v>
      </c>
      <c r="J25" s="153"/>
      <c r="K25" s="41"/>
    </row>
    <row r="26" spans="1:11" ht="15" customHeight="1" x14ac:dyDescent="0.25">
      <c r="A26" s="29" t="s">
        <v>18</v>
      </c>
      <c r="B26" s="142"/>
      <c r="C26" s="139"/>
      <c r="D26" s="144">
        <v>1</v>
      </c>
      <c r="E26" s="139"/>
      <c r="F26" s="144">
        <v>1</v>
      </c>
      <c r="G26" s="144">
        <v>1</v>
      </c>
      <c r="H26" s="140"/>
      <c r="I26" s="152">
        <f t="shared" si="1"/>
        <v>3</v>
      </c>
      <c r="J26" s="153"/>
      <c r="K26" s="42"/>
    </row>
    <row r="27" spans="1:11" ht="15" customHeight="1" x14ac:dyDescent="0.25">
      <c r="A27" s="29" t="s">
        <v>19</v>
      </c>
      <c r="B27" s="146">
        <v>1</v>
      </c>
      <c r="C27" s="139"/>
      <c r="D27" s="139"/>
      <c r="E27" s="139"/>
      <c r="F27" s="139"/>
      <c r="G27" s="139"/>
      <c r="H27" s="140"/>
      <c r="I27" s="152">
        <f t="shared" si="1"/>
        <v>1</v>
      </c>
      <c r="J27" s="153"/>
    </row>
    <row r="28" spans="1:11" ht="15" customHeight="1" x14ac:dyDescent="0.25">
      <c r="A28" s="29" t="s">
        <v>20</v>
      </c>
      <c r="B28" s="146">
        <v>1</v>
      </c>
      <c r="C28" s="139"/>
      <c r="D28" s="139"/>
      <c r="E28" s="139"/>
      <c r="F28" s="139"/>
      <c r="G28" s="139"/>
      <c r="H28" s="140"/>
      <c r="I28" s="152">
        <f t="shared" si="1"/>
        <v>1</v>
      </c>
      <c r="J28" s="153"/>
    </row>
    <row r="29" spans="1:11" ht="15" customHeight="1" x14ac:dyDescent="0.25">
      <c r="A29" s="29" t="s">
        <v>21</v>
      </c>
      <c r="B29" s="142"/>
      <c r="C29" s="139"/>
      <c r="D29" s="139"/>
      <c r="E29" s="139"/>
      <c r="F29" s="139"/>
      <c r="G29" s="139"/>
      <c r="H29" s="140"/>
      <c r="I29" s="152">
        <f t="shared" si="1"/>
        <v>0</v>
      </c>
      <c r="J29" s="153"/>
    </row>
    <row r="30" spans="1:11" ht="15" customHeight="1" x14ac:dyDescent="0.25">
      <c r="A30" s="29" t="s">
        <v>22</v>
      </c>
      <c r="B30" s="146">
        <v>6</v>
      </c>
      <c r="C30" s="144">
        <v>5</v>
      </c>
      <c r="D30" s="144">
        <v>23</v>
      </c>
      <c r="E30" s="144">
        <v>1</v>
      </c>
      <c r="F30" s="144">
        <v>3</v>
      </c>
      <c r="G30" s="144">
        <v>1</v>
      </c>
      <c r="H30" s="145">
        <v>2</v>
      </c>
      <c r="I30" s="152">
        <f t="shared" si="1"/>
        <v>41</v>
      </c>
      <c r="J30" s="153"/>
    </row>
    <row r="31" spans="1:11" ht="15" customHeight="1" x14ac:dyDescent="0.25">
      <c r="A31" s="29" t="s">
        <v>23</v>
      </c>
      <c r="B31" s="146">
        <v>3</v>
      </c>
      <c r="C31" s="144">
        <v>4</v>
      </c>
      <c r="D31" s="144">
        <v>7</v>
      </c>
      <c r="E31" s="144">
        <v>4</v>
      </c>
      <c r="F31" s="144">
        <v>6</v>
      </c>
      <c r="G31" s="144">
        <v>3</v>
      </c>
      <c r="H31" s="145">
        <v>2</v>
      </c>
      <c r="I31" s="152">
        <f t="shared" si="1"/>
        <v>29</v>
      </c>
      <c r="J31" s="153"/>
    </row>
    <row r="32" spans="1:11" ht="15" customHeight="1" x14ac:dyDescent="0.25">
      <c r="A32" s="29" t="s">
        <v>24</v>
      </c>
      <c r="B32" s="142"/>
      <c r="C32" s="139"/>
      <c r="D32" s="139"/>
      <c r="E32" s="139"/>
      <c r="F32" s="139"/>
      <c r="G32" s="139"/>
      <c r="H32" s="140"/>
      <c r="I32" s="152">
        <f t="shared" si="1"/>
        <v>0</v>
      </c>
      <c r="J32" s="153"/>
    </row>
    <row r="33" spans="1:10" ht="15" customHeight="1" x14ac:dyDescent="0.25">
      <c r="A33" s="29" t="s">
        <v>25</v>
      </c>
      <c r="B33" s="146">
        <v>8</v>
      </c>
      <c r="C33" s="144">
        <v>21</v>
      </c>
      <c r="D33" s="144">
        <v>15</v>
      </c>
      <c r="E33" s="144">
        <v>5</v>
      </c>
      <c r="F33" s="144">
        <v>32</v>
      </c>
      <c r="G33" s="144">
        <v>13</v>
      </c>
      <c r="H33" s="145">
        <v>16</v>
      </c>
      <c r="I33" s="152">
        <f t="shared" si="1"/>
        <v>110</v>
      </c>
      <c r="J33" s="153"/>
    </row>
    <row r="34" spans="1:10" ht="15" customHeight="1" x14ac:dyDescent="0.25">
      <c r="A34" s="29" t="s">
        <v>26</v>
      </c>
      <c r="B34" s="142"/>
      <c r="C34" s="139"/>
      <c r="D34" s="139"/>
      <c r="E34" s="139"/>
      <c r="F34" s="139"/>
      <c r="G34" s="139"/>
      <c r="H34" s="140"/>
      <c r="I34" s="152">
        <f t="shared" si="1"/>
        <v>0</v>
      </c>
      <c r="J34" s="153"/>
    </row>
    <row r="35" spans="1:10" ht="15" customHeight="1" x14ac:dyDescent="0.25">
      <c r="A35" s="29" t="s">
        <v>27</v>
      </c>
      <c r="B35" s="142"/>
      <c r="C35" s="139"/>
      <c r="D35" s="139"/>
      <c r="E35" s="139"/>
      <c r="F35" s="139"/>
      <c r="G35" s="139"/>
      <c r="H35" s="140"/>
      <c r="I35" s="152">
        <f t="shared" si="1"/>
        <v>0</v>
      </c>
      <c r="J35" s="153"/>
    </row>
    <row r="36" spans="1:10" ht="15" customHeight="1" x14ac:dyDescent="0.25">
      <c r="A36" s="29" t="s">
        <v>28</v>
      </c>
      <c r="B36" s="146">
        <v>2</v>
      </c>
      <c r="C36" s="144">
        <v>1</v>
      </c>
      <c r="D36" s="144">
        <v>1</v>
      </c>
      <c r="E36" s="139"/>
      <c r="F36" s="144">
        <v>2</v>
      </c>
      <c r="G36" s="139"/>
      <c r="H36" s="140"/>
      <c r="I36" s="152">
        <f t="shared" si="1"/>
        <v>6</v>
      </c>
      <c r="J36" s="153"/>
    </row>
    <row r="37" spans="1:10" ht="15" customHeight="1" x14ac:dyDescent="0.25">
      <c r="A37" s="29" t="s">
        <v>29</v>
      </c>
      <c r="B37" s="146">
        <v>2</v>
      </c>
      <c r="C37" s="144">
        <v>1</v>
      </c>
      <c r="D37" s="144">
        <v>1</v>
      </c>
      <c r="E37" s="139"/>
      <c r="F37" s="139"/>
      <c r="G37" s="139"/>
      <c r="H37" s="145">
        <v>3</v>
      </c>
      <c r="I37" s="152">
        <f t="shared" si="1"/>
        <v>7</v>
      </c>
      <c r="J37" s="153"/>
    </row>
    <row r="38" spans="1:10" ht="15" customHeight="1" x14ac:dyDescent="0.25">
      <c r="A38" s="29" t="s">
        <v>30</v>
      </c>
      <c r="B38" s="146">
        <v>6</v>
      </c>
      <c r="C38" s="144">
        <v>10</v>
      </c>
      <c r="D38" s="144">
        <v>8</v>
      </c>
      <c r="E38" s="144">
        <v>11</v>
      </c>
      <c r="F38" s="144">
        <v>28</v>
      </c>
      <c r="G38" s="144">
        <v>22</v>
      </c>
      <c r="H38" s="145">
        <v>57</v>
      </c>
      <c r="I38" s="152">
        <f t="shared" si="1"/>
        <v>142</v>
      </c>
      <c r="J38" s="153"/>
    </row>
    <row r="39" spans="1:10" ht="15" customHeight="1" x14ac:dyDescent="0.25">
      <c r="A39" s="29" t="s">
        <v>31</v>
      </c>
      <c r="B39" s="142"/>
      <c r="C39" s="139"/>
      <c r="D39" s="139"/>
      <c r="E39" s="139"/>
      <c r="F39" s="139"/>
      <c r="G39" s="139"/>
      <c r="H39" s="140"/>
      <c r="I39" s="152">
        <f t="shared" si="1"/>
        <v>0</v>
      </c>
      <c r="J39" s="153"/>
    </row>
    <row r="40" spans="1:10" ht="15" customHeight="1" thickBot="1" x14ac:dyDescent="0.3">
      <c r="A40" s="30" t="s">
        <v>32</v>
      </c>
      <c r="B40" s="147">
        <v>18</v>
      </c>
      <c r="C40" s="148">
        <v>30</v>
      </c>
      <c r="D40" s="148">
        <v>25</v>
      </c>
      <c r="E40" s="148">
        <v>18</v>
      </c>
      <c r="F40" s="148">
        <v>48</v>
      </c>
      <c r="G40" s="148">
        <v>20</v>
      </c>
      <c r="H40" s="149">
        <v>31</v>
      </c>
      <c r="I40" s="156">
        <f t="shared" si="1"/>
        <v>190</v>
      </c>
      <c r="J40" s="157"/>
    </row>
    <row r="41" spans="1:10" s="18" customFormat="1" ht="15" customHeight="1" thickBot="1" x14ac:dyDescent="0.3">
      <c r="A41" s="63" t="s">
        <v>62</v>
      </c>
      <c r="B41" s="8">
        <f t="shared" ref="B41:H41" si="2">SUM(B16:B40)</f>
        <v>47</v>
      </c>
      <c r="C41" s="33">
        <f t="shared" si="2"/>
        <v>73</v>
      </c>
      <c r="D41" s="33">
        <f t="shared" si="2"/>
        <v>82</v>
      </c>
      <c r="E41" s="33">
        <f t="shared" si="2"/>
        <v>40</v>
      </c>
      <c r="F41" s="33">
        <f t="shared" si="2"/>
        <v>120</v>
      </c>
      <c r="G41" s="33">
        <f t="shared" si="2"/>
        <v>62</v>
      </c>
      <c r="H41" s="34">
        <f t="shared" si="2"/>
        <v>113</v>
      </c>
      <c r="I41" s="154">
        <f t="shared" si="1"/>
        <v>537</v>
      </c>
      <c r="J41" s="155"/>
    </row>
    <row r="42" spans="1:10" x14ac:dyDescent="0.25">
      <c r="A42" s="199" t="s">
        <v>45</v>
      </c>
      <c r="B42" s="200"/>
      <c r="C42" s="200"/>
      <c r="D42" s="201"/>
      <c r="E42" s="21"/>
      <c r="F42" s="21"/>
      <c r="G42" s="21"/>
      <c r="H42" s="4"/>
      <c r="I42" s="65"/>
      <c r="J42" s="40"/>
    </row>
    <row r="43" spans="1:10" ht="13.5" customHeight="1" x14ac:dyDescent="0.25">
      <c r="A43" s="31" t="s">
        <v>85</v>
      </c>
      <c r="B43" s="26"/>
      <c r="C43" s="26"/>
      <c r="E43" s="1"/>
      <c r="F43" s="1"/>
      <c r="G43" s="1"/>
      <c r="H43" s="3"/>
      <c r="I43" s="2"/>
      <c r="J43" s="39"/>
    </row>
    <row r="44" spans="1:10" ht="11.25" customHeight="1" x14ac:dyDescent="0.25">
      <c r="A44" s="72" t="s">
        <v>49</v>
      </c>
      <c r="B44" s="175" t="s">
        <v>50</v>
      </c>
      <c r="C44" s="176"/>
      <c r="D44" s="208" t="s">
        <v>46</v>
      </c>
      <c r="E44" s="209"/>
      <c r="F44" s="210" t="s">
        <v>51</v>
      </c>
      <c r="G44" s="211"/>
      <c r="H44" s="177" t="s">
        <v>47</v>
      </c>
      <c r="I44" s="178"/>
      <c r="J44" s="66" t="s">
        <v>73</v>
      </c>
    </row>
    <row r="45" spans="1:10" ht="29.25" customHeight="1" x14ac:dyDescent="0.25">
      <c r="A45" s="73"/>
      <c r="B45" s="69"/>
      <c r="C45" s="70"/>
      <c r="D45" s="202" t="s">
        <v>56</v>
      </c>
      <c r="E45" s="203"/>
      <c r="F45" s="204" t="s">
        <v>59</v>
      </c>
      <c r="G45" s="205"/>
      <c r="H45" s="206" t="s">
        <v>61</v>
      </c>
      <c r="I45" s="207"/>
      <c r="J45" s="74" t="s">
        <v>74</v>
      </c>
    </row>
    <row r="46" spans="1:10" x14ac:dyDescent="0.25">
      <c r="A46" s="38" t="s">
        <v>52</v>
      </c>
      <c r="B46" s="27">
        <v>0</v>
      </c>
      <c r="C46" s="17"/>
      <c r="D46" s="54" t="s">
        <v>54</v>
      </c>
      <c r="E46" s="55"/>
      <c r="F46" s="85" t="s">
        <v>57</v>
      </c>
      <c r="G46" s="86"/>
      <c r="H46" s="56" t="s">
        <v>60</v>
      </c>
      <c r="I46" s="71"/>
      <c r="J46" s="67"/>
    </row>
    <row r="47" spans="1:10" s="20" customFormat="1" ht="15.75" customHeight="1" x14ac:dyDescent="0.25">
      <c r="A47" s="57" t="s">
        <v>53</v>
      </c>
      <c r="B47" s="58">
        <v>0</v>
      </c>
      <c r="C47" s="59"/>
      <c r="D47" s="60" t="s">
        <v>55</v>
      </c>
      <c r="E47" s="61"/>
      <c r="F47" s="87" t="s">
        <v>58</v>
      </c>
      <c r="G47" s="88"/>
      <c r="H47" s="62" t="s">
        <v>60</v>
      </c>
      <c r="I47" s="64"/>
      <c r="J47" s="68"/>
    </row>
    <row r="48" spans="1:10" x14ac:dyDescent="0.25">
      <c r="A48" s="7"/>
      <c r="C48" s="2"/>
      <c r="D48" s="24" t="s">
        <v>70</v>
      </c>
      <c r="E48" s="2"/>
      <c r="F48" s="197" t="s">
        <v>7</v>
      </c>
      <c r="G48" s="197"/>
      <c r="H48" s="197"/>
      <c r="I48" s="2"/>
      <c r="J48" s="39"/>
    </row>
    <row r="49" spans="1:10" ht="14.25" customHeight="1" thickBot="1" x14ac:dyDescent="0.3">
      <c r="A49" s="43"/>
      <c r="B49" s="53"/>
      <c r="C49" s="133" t="s">
        <v>122</v>
      </c>
      <c r="D49" s="132"/>
      <c r="E49" s="132"/>
      <c r="F49" s="132"/>
      <c r="G49" s="195" t="s">
        <v>88</v>
      </c>
      <c r="H49" s="195"/>
      <c r="I49" s="195"/>
      <c r="J49" s="196"/>
    </row>
    <row r="50" spans="1:10" x14ac:dyDescent="0.25">
      <c r="A50" s="2" t="s">
        <v>84</v>
      </c>
      <c r="B50" s="26" t="s">
        <v>65</v>
      </c>
      <c r="C50" s="35"/>
      <c r="D50" s="35"/>
      <c r="E50" s="35"/>
      <c r="F50" s="35"/>
      <c r="G50" s="35"/>
      <c r="H50" s="35"/>
      <c r="J50" s="25" t="s">
        <v>63</v>
      </c>
    </row>
    <row r="51" spans="1:10" x14ac:dyDescent="0.25">
      <c r="B51" s="26" t="s">
        <v>66</v>
      </c>
      <c r="C51" s="36"/>
      <c r="D51" s="35"/>
      <c r="E51" s="35"/>
      <c r="F51" s="35"/>
      <c r="G51" s="36"/>
      <c r="I51" s="35"/>
    </row>
    <row r="52" spans="1:10" x14ac:dyDescent="0.25">
      <c r="B52" s="37"/>
      <c r="C52" s="3"/>
      <c r="G52" s="3"/>
    </row>
  </sheetData>
  <mergeCells count="47">
    <mergeCell ref="G49:J49"/>
    <mergeCell ref="F48:H48"/>
    <mergeCell ref="A14:A15"/>
    <mergeCell ref="A42:D42"/>
    <mergeCell ref="D45:E45"/>
    <mergeCell ref="F45:G45"/>
    <mergeCell ref="H45:I45"/>
    <mergeCell ref="D44:E44"/>
    <mergeCell ref="F44:G44"/>
    <mergeCell ref="I20:J20"/>
    <mergeCell ref="I21:J21"/>
    <mergeCell ref="I22:J22"/>
    <mergeCell ref="I23:J23"/>
    <mergeCell ref="I24:J24"/>
    <mergeCell ref="I25:J25"/>
    <mergeCell ref="I26:J26"/>
    <mergeCell ref="H1:J6"/>
    <mergeCell ref="A13:J13"/>
    <mergeCell ref="A10:D10"/>
    <mergeCell ref="A12:J12"/>
    <mergeCell ref="B44:C44"/>
    <mergeCell ref="H44:I44"/>
    <mergeCell ref="A7:G7"/>
    <mergeCell ref="B9:G9"/>
    <mergeCell ref="E10:G10"/>
    <mergeCell ref="E11:G11"/>
    <mergeCell ref="B14:J14"/>
    <mergeCell ref="I15:J15"/>
    <mergeCell ref="I16:J16"/>
    <mergeCell ref="I17:J17"/>
    <mergeCell ref="I18:J18"/>
    <mergeCell ref="I19:J19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41:J41"/>
    <mergeCell ref="I36:J36"/>
    <mergeCell ref="I37:J37"/>
    <mergeCell ref="I38:J38"/>
    <mergeCell ref="I39:J39"/>
    <mergeCell ref="I40:J40"/>
  </mergeCells>
  <phoneticPr fontId="2" type="noConversion"/>
  <printOptions horizontalCentered="1"/>
  <pageMargins left="0.25" right="0.25" top="0.75" bottom="0.75" header="0.3" footer="0.3"/>
  <pageSetup paperSize="9" scale="89" orientation="portrait" r:id="rId1"/>
  <headerFooter alignWithMargins="0"/>
  <ignoredErrors>
    <ignoredError sqref="B41:E41 G41:H4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4780D-99D0-4D20-B666-8BE8A8AA2B2B}">
  <sheetPr>
    <pageSetUpPr fitToPage="1"/>
  </sheetPr>
  <dimension ref="A2:Q37"/>
  <sheetViews>
    <sheetView showGridLines="0" topLeftCell="A10" zoomScale="90" zoomScaleNormal="90" workbookViewId="0">
      <selection activeCell="D13" sqref="D13:D25"/>
    </sheetView>
  </sheetViews>
  <sheetFormatPr defaultRowHeight="13.2" x14ac:dyDescent="0.25"/>
  <cols>
    <col min="1" max="1" width="55.44140625" style="95" customWidth="1"/>
    <col min="2" max="2" width="18.88671875" style="95" customWidth="1"/>
    <col min="3" max="3" width="18" style="95" customWidth="1"/>
    <col min="4" max="4" width="12.109375" style="95" customWidth="1"/>
    <col min="5" max="7" width="8.5546875" style="95" customWidth="1"/>
    <col min="8" max="8" width="9.44140625" style="95" customWidth="1"/>
    <col min="9" max="10" width="8.5546875" style="95" customWidth="1"/>
    <col min="11" max="11" width="10.33203125" style="95" customWidth="1"/>
    <col min="12" max="12" width="12.44140625" style="95" customWidth="1"/>
    <col min="13" max="13" width="3.5546875" style="95" customWidth="1"/>
    <col min="14" max="256" width="9.109375" style="95"/>
    <col min="257" max="257" width="3.88671875" style="95" customWidth="1"/>
    <col min="258" max="258" width="18.88671875" style="95" customWidth="1"/>
    <col min="259" max="259" width="18" style="95" customWidth="1"/>
    <col min="260" max="260" width="12.109375" style="95" customWidth="1"/>
    <col min="261" max="263" width="8.5546875" style="95" customWidth="1"/>
    <col min="264" max="264" width="9.44140625" style="95" customWidth="1"/>
    <col min="265" max="266" width="8.5546875" style="95" customWidth="1"/>
    <col min="267" max="267" width="10.33203125" style="95" customWidth="1"/>
    <col min="268" max="268" width="12.44140625" style="95" customWidth="1"/>
    <col min="269" max="269" width="3.5546875" style="95" customWidth="1"/>
    <col min="270" max="512" width="9.109375" style="95"/>
    <col min="513" max="513" width="3.88671875" style="95" customWidth="1"/>
    <col min="514" max="514" width="18.88671875" style="95" customWidth="1"/>
    <col min="515" max="515" width="18" style="95" customWidth="1"/>
    <col min="516" max="516" width="12.109375" style="95" customWidth="1"/>
    <col min="517" max="519" width="8.5546875" style="95" customWidth="1"/>
    <col min="520" max="520" width="9.44140625" style="95" customWidth="1"/>
    <col min="521" max="522" width="8.5546875" style="95" customWidth="1"/>
    <col min="523" max="523" width="10.33203125" style="95" customWidth="1"/>
    <col min="524" max="524" width="12.44140625" style="95" customWidth="1"/>
    <col min="525" max="525" width="3.5546875" style="95" customWidth="1"/>
    <col min="526" max="768" width="9.109375" style="95"/>
    <col min="769" max="769" width="3.88671875" style="95" customWidth="1"/>
    <col min="770" max="770" width="18.88671875" style="95" customWidth="1"/>
    <col min="771" max="771" width="18" style="95" customWidth="1"/>
    <col min="772" max="772" width="12.109375" style="95" customWidth="1"/>
    <col min="773" max="775" width="8.5546875" style="95" customWidth="1"/>
    <col min="776" max="776" width="9.44140625" style="95" customWidth="1"/>
    <col min="777" max="778" width="8.5546875" style="95" customWidth="1"/>
    <col min="779" max="779" width="10.33203125" style="95" customWidth="1"/>
    <col min="780" max="780" width="12.44140625" style="95" customWidth="1"/>
    <col min="781" max="781" width="3.5546875" style="95" customWidth="1"/>
    <col min="782" max="1024" width="9.109375" style="95"/>
    <col min="1025" max="1025" width="3.88671875" style="95" customWidth="1"/>
    <col min="1026" max="1026" width="18.88671875" style="95" customWidth="1"/>
    <col min="1027" max="1027" width="18" style="95" customWidth="1"/>
    <col min="1028" max="1028" width="12.109375" style="95" customWidth="1"/>
    <col min="1029" max="1031" width="8.5546875" style="95" customWidth="1"/>
    <col min="1032" max="1032" width="9.44140625" style="95" customWidth="1"/>
    <col min="1033" max="1034" width="8.5546875" style="95" customWidth="1"/>
    <col min="1035" max="1035" width="10.33203125" style="95" customWidth="1"/>
    <col min="1036" max="1036" width="12.44140625" style="95" customWidth="1"/>
    <col min="1037" max="1037" width="3.5546875" style="95" customWidth="1"/>
    <col min="1038" max="1280" width="9.109375" style="95"/>
    <col min="1281" max="1281" width="3.88671875" style="95" customWidth="1"/>
    <col min="1282" max="1282" width="18.88671875" style="95" customWidth="1"/>
    <col min="1283" max="1283" width="18" style="95" customWidth="1"/>
    <col min="1284" max="1284" width="12.109375" style="95" customWidth="1"/>
    <col min="1285" max="1287" width="8.5546875" style="95" customWidth="1"/>
    <col min="1288" max="1288" width="9.44140625" style="95" customWidth="1"/>
    <col min="1289" max="1290" width="8.5546875" style="95" customWidth="1"/>
    <col min="1291" max="1291" width="10.33203125" style="95" customWidth="1"/>
    <col min="1292" max="1292" width="12.44140625" style="95" customWidth="1"/>
    <col min="1293" max="1293" width="3.5546875" style="95" customWidth="1"/>
    <col min="1294" max="1536" width="9.109375" style="95"/>
    <col min="1537" max="1537" width="3.88671875" style="95" customWidth="1"/>
    <col min="1538" max="1538" width="18.88671875" style="95" customWidth="1"/>
    <col min="1539" max="1539" width="18" style="95" customWidth="1"/>
    <col min="1540" max="1540" width="12.109375" style="95" customWidth="1"/>
    <col min="1541" max="1543" width="8.5546875" style="95" customWidth="1"/>
    <col min="1544" max="1544" width="9.44140625" style="95" customWidth="1"/>
    <col min="1545" max="1546" width="8.5546875" style="95" customWidth="1"/>
    <col min="1547" max="1547" width="10.33203125" style="95" customWidth="1"/>
    <col min="1548" max="1548" width="12.44140625" style="95" customWidth="1"/>
    <col min="1549" max="1549" width="3.5546875" style="95" customWidth="1"/>
    <col min="1550" max="1792" width="9.109375" style="95"/>
    <col min="1793" max="1793" width="3.88671875" style="95" customWidth="1"/>
    <col min="1794" max="1794" width="18.88671875" style="95" customWidth="1"/>
    <col min="1795" max="1795" width="18" style="95" customWidth="1"/>
    <col min="1796" max="1796" width="12.109375" style="95" customWidth="1"/>
    <col min="1797" max="1799" width="8.5546875" style="95" customWidth="1"/>
    <col min="1800" max="1800" width="9.44140625" style="95" customWidth="1"/>
    <col min="1801" max="1802" width="8.5546875" style="95" customWidth="1"/>
    <col min="1803" max="1803" width="10.33203125" style="95" customWidth="1"/>
    <col min="1804" max="1804" width="12.44140625" style="95" customWidth="1"/>
    <col min="1805" max="1805" width="3.5546875" style="95" customWidth="1"/>
    <col min="1806" max="2048" width="9.109375" style="95"/>
    <col min="2049" max="2049" width="3.88671875" style="95" customWidth="1"/>
    <col min="2050" max="2050" width="18.88671875" style="95" customWidth="1"/>
    <col min="2051" max="2051" width="18" style="95" customWidth="1"/>
    <col min="2052" max="2052" width="12.109375" style="95" customWidth="1"/>
    <col min="2053" max="2055" width="8.5546875" style="95" customWidth="1"/>
    <col min="2056" max="2056" width="9.44140625" style="95" customWidth="1"/>
    <col min="2057" max="2058" width="8.5546875" style="95" customWidth="1"/>
    <col min="2059" max="2059" width="10.33203125" style="95" customWidth="1"/>
    <col min="2060" max="2060" width="12.44140625" style="95" customWidth="1"/>
    <col min="2061" max="2061" width="3.5546875" style="95" customWidth="1"/>
    <col min="2062" max="2304" width="9.109375" style="95"/>
    <col min="2305" max="2305" width="3.88671875" style="95" customWidth="1"/>
    <col min="2306" max="2306" width="18.88671875" style="95" customWidth="1"/>
    <col min="2307" max="2307" width="18" style="95" customWidth="1"/>
    <col min="2308" max="2308" width="12.109375" style="95" customWidth="1"/>
    <col min="2309" max="2311" width="8.5546875" style="95" customWidth="1"/>
    <col min="2312" max="2312" width="9.44140625" style="95" customWidth="1"/>
    <col min="2313" max="2314" width="8.5546875" style="95" customWidth="1"/>
    <col min="2315" max="2315" width="10.33203125" style="95" customWidth="1"/>
    <col min="2316" max="2316" width="12.44140625" style="95" customWidth="1"/>
    <col min="2317" max="2317" width="3.5546875" style="95" customWidth="1"/>
    <col min="2318" max="2560" width="9.109375" style="95"/>
    <col min="2561" max="2561" width="3.88671875" style="95" customWidth="1"/>
    <col min="2562" max="2562" width="18.88671875" style="95" customWidth="1"/>
    <col min="2563" max="2563" width="18" style="95" customWidth="1"/>
    <col min="2564" max="2564" width="12.109375" style="95" customWidth="1"/>
    <col min="2565" max="2567" width="8.5546875" style="95" customWidth="1"/>
    <col min="2568" max="2568" width="9.44140625" style="95" customWidth="1"/>
    <col min="2569" max="2570" width="8.5546875" style="95" customWidth="1"/>
    <col min="2571" max="2571" width="10.33203125" style="95" customWidth="1"/>
    <col min="2572" max="2572" width="12.44140625" style="95" customWidth="1"/>
    <col min="2573" max="2573" width="3.5546875" style="95" customWidth="1"/>
    <col min="2574" max="2816" width="9.109375" style="95"/>
    <col min="2817" max="2817" width="3.88671875" style="95" customWidth="1"/>
    <col min="2818" max="2818" width="18.88671875" style="95" customWidth="1"/>
    <col min="2819" max="2819" width="18" style="95" customWidth="1"/>
    <col min="2820" max="2820" width="12.109375" style="95" customWidth="1"/>
    <col min="2821" max="2823" width="8.5546875" style="95" customWidth="1"/>
    <col min="2824" max="2824" width="9.44140625" style="95" customWidth="1"/>
    <col min="2825" max="2826" width="8.5546875" style="95" customWidth="1"/>
    <col min="2827" max="2827" width="10.33203125" style="95" customWidth="1"/>
    <col min="2828" max="2828" width="12.44140625" style="95" customWidth="1"/>
    <col min="2829" max="2829" width="3.5546875" style="95" customWidth="1"/>
    <col min="2830" max="3072" width="9.109375" style="95"/>
    <col min="3073" max="3073" width="3.88671875" style="95" customWidth="1"/>
    <col min="3074" max="3074" width="18.88671875" style="95" customWidth="1"/>
    <col min="3075" max="3075" width="18" style="95" customWidth="1"/>
    <col min="3076" max="3076" width="12.109375" style="95" customWidth="1"/>
    <col min="3077" max="3079" width="8.5546875" style="95" customWidth="1"/>
    <col min="3080" max="3080" width="9.44140625" style="95" customWidth="1"/>
    <col min="3081" max="3082" width="8.5546875" style="95" customWidth="1"/>
    <col min="3083" max="3083" width="10.33203125" style="95" customWidth="1"/>
    <col min="3084" max="3084" width="12.44140625" style="95" customWidth="1"/>
    <col min="3085" max="3085" width="3.5546875" style="95" customWidth="1"/>
    <col min="3086" max="3328" width="9.109375" style="95"/>
    <col min="3329" max="3329" width="3.88671875" style="95" customWidth="1"/>
    <col min="3330" max="3330" width="18.88671875" style="95" customWidth="1"/>
    <col min="3331" max="3331" width="18" style="95" customWidth="1"/>
    <col min="3332" max="3332" width="12.109375" style="95" customWidth="1"/>
    <col min="3333" max="3335" width="8.5546875" style="95" customWidth="1"/>
    <col min="3336" max="3336" width="9.44140625" style="95" customWidth="1"/>
    <col min="3337" max="3338" width="8.5546875" style="95" customWidth="1"/>
    <col min="3339" max="3339" width="10.33203125" style="95" customWidth="1"/>
    <col min="3340" max="3340" width="12.44140625" style="95" customWidth="1"/>
    <col min="3341" max="3341" width="3.5546875" style="95" customWidth="1"/>
    <col min="3342" max="3584" width="9.109375" style="95"/>
    <col min="3585" max="3585" width="3.88671875" style="95" customWidth="1"/>
    <col min="3586" max="3586" width="18.88671875" style="95" customWidth="1"/>
    <col min="3587" max="3587" width="18" style="95" customWidth="1"/>
    <col min="3588" max="3588" width="12.109375" style="95" customWidth="1"/>
    <col min="3589" max="3591" width="8.5546875" style="95" customWidth="1"/>
    <col min="3592" max="3592" width="9.44140625" style="95" customWidth="1"/>
    <col min="3593" max="3594" width="8.5546875" style="95" customWidth="1"/>
    <col min="3595" max="3595" width="10.33203125" style="95" customWidth="1"/>
    <col min="3596" max="3596" width="12.44140625" style="95" customWidth="1"/>
    <col min="3597" max="3597" width="3.5546875" style="95" customWidth="1"/>
    <col min="3598" max="3840" width="9.109375" style="95"/>
    <col min="3841" max="3841" width="3.88671875" style="95" customWidth="1"/>
    <col min="3842" max="3842" width="18.88671875" style="95" customWidth="1"/>
    <col min="3843" max="3843" width="18" style="95" customWidth="1"/>
    <col min="3844" max="3844" width="12.109375" style="95" customWidth="1"/>
    <col min="3845" max="3847" width="8.5546875" style="95" customWidth="1"/>
    <col min="3848" max="3848" width="9.44140625" style="95" customWidth="1"/>
    <col min="3849" max="3850" width="8.5546875" style="95" customWidth="1"/>
    <col min="3851" max="3851" width="10.33203125" style="95" customWidth="1"/>
    <col min="3852" max="3852" width="12.44140625" style="95" customWidth="1"/>
    <col min="3853" max="3853" width="3.5546875" style="95" customWidth="1"/>
    <col min="3854" max="4096" width="9.109375" style="95"/>
    <col min="4097" max="4097" width="3.88671875" style="95" customWidth="1"/>
    <col min="4098" max="4098" width="18.88671875" style="95" customWidth="1"/>
    <col min="4099" max="4099" width="18" style="95" customWidth="1"/>
    <col min="4100" max="4100" width="12.109375" style="95" customWidth="1"/>
    <col min="4101" max="4103" width="8.5546875" style="95" customWidth="1"/>
    <col min="4104" max="4104" width="9.44140625" style="95" customWidth="1"/>
    <col min="4105" max="4106" width="8.5546875" style="95" customWidth="1"/>
    <col min="4107" max="4107" width="10.33203125" style="95" customWidth="1"/>
    <col min="4108" max="4108" width="12.44140625" style="95" customWidth="1"/>
    <col min="4109" max="4109" width="3.5546875" style="95" customWidth="1"/>
    <col min="4110" max="4352" width="9.109375" style="95"/>
    <col min="4353" max="4353" width="3.88671875" style="95" customWidth="1"/>
    <col min="4354" max="4354" width="18.88671875" style="95" customWidth="1"/>
    <col min="4355" max="4355" width="18" style="95" customWidth="1"/>
    <col min="4356" max="4356" width="12.109375" style="95" customWidth="1"/>
    <col min="4357" max="4359" width="8.5546875" style="95" customWidth="1"/>
    <col min="4360" max="4360" width="9.44140625" style="95" customWidth="1"/>
    <col min="4361" max="4362" width="8.5546875" style="95" customWidth="1"/>
    <col min="4363" max="4363" width="10.33203125" style="95" customWidth="1"/>
    <col min="4364" max="4364" width="12.44140625" style="95" customWidth="1"/>
    <col min="4365" max="4365" width="3.5546875" style="95" customWidth="1"/>
    <col min="4366" max="4608" width="9.109375" style="95"/>
    <col min="4609" max="4609" width="3.88671875" style="95" customWidth="1"/>
    <col min="4610" max="4610" width="18.88671875" style="95" customWidth="1"/>
    <col min="4611" max="4611" width="18" style="95" customWidth="1"/>
    <col min="4612" max="4612" width="12.109375" style="95" customWidth="1"/>
    <col min="4613" max="4615" width="8.5546875" style="95" customWidth="1"/>
    <col min="4616" max="4616" width="9.44140625" style="95" customWidth="1"/>
    <col min="4617" max="4618" width="8.5546875" style="95" customWidth="1"/>
    <col min="4619" max="4619" width="10.33203125" style="95" customWidth="1"/>
    <col min="4620" max="4620" width="12.44140625" style="95" customWidth="1"/>
    <col min="4621" max="4621" width="3.5546875" style="95" customWidth="1"/>
    <col min="4622" max="4864" width="9.109375" style="95"/>
    <col min="4865" max="4865" width="3.88671875" style="95" customWidth="1"/>
    <col min="4866" max="4866" width="18.88671875" style="95" customWidth="1"/>
    <col min="4867" max="4867" width="18" style="95" customWidth="1"/>
    <col min="4868" max="4868" width="12.109375" style="95" customWidth="1"/>
    <col min="4869" max="4871" width="8.5546875" style="95" customWidth="1"/>
    <col min="4872" max="4872" width="9.44140625" style="95" customWidth="1"/>
    <col min="4873" max="4874" width="8.5546875" style="95" customWidth="1"/>
    <col min="4875" max="4875" width="10.33203125" style="95" customWidth="1"/>
    <col min="4876" max="4876" width="12.44140625" style="95" customWidth="1"/>
    <col min="4877" max="4877" width="3.5546875" style="95" customWidth="1"/>
    <col min="4878" max="5120" width="9.109375" style="95"/>
    <col min="5121" max="5121" width="3.88671875" style="95" customWidth="1"/>
    <col min="5122" max="5122" width="18.88671875" style="95" customWidth="1"/>
    <col min="5123" max="5123" width="18" style="95" customWidth="1"/>
    <col min="5124" max="5124" width="12.109375" style="95" customWidth="1"/>
    <col min="5125" max="5127" width="8.5546875" style="95" customWidth="1"/>
    <col min="5128" max="5128" width="9.44140625" style="95" customWidth="1"/>
    <col min="5129" max="5130" width="8.5546875" style="95" customWidth="1"/>
    <col min="5131" max="5131" width="10.33203125" style="95" customWidth="1"/>
    <col min="5132" max="5132" width="12.44140625" style="95" customWidth="1"/>
    <col min="5133" max="5133" width="3.5546875" style="95" customWidth="1"/>
    <col min="5134" max="5376" width="9.109375" style="95"/>
    <col min="5377" max="5377" width="3.88671875" style="95" customWidth="1"/>
    <col min="5378" max="5378" width="18.88671875" style="95" customWidth="1"/>
    <col min="5379" max="5379" width="18" style="95" customWidth="1"/>
    <col min="5380" max="5380" width="12.109375" style="95" customWidth="1"/>
    <col min="5381" max="5383" width="8.5546875" style="95" customWidth="1"/>
    <col min="5384" max="5384" width="9.44140625" style="95" customWidth="1"/>
    <col min="5385" max="5386" width="8.5546875" style="95" customWidth="1"/>
    <col min="5387" max="5387" width="10.33203125" style="95" customWidth="1"/>
    <col min="5388" max="5388" width="12.44140625" style="95" customWidth="1"/>
    <col min="5389" max="5389" width="3.5546875" style="95" customWidth="1"/>
    <col min="5390" max="5632" width="9.109375" style="95"/>
    <col min="5633" max="5633" width="3.88671875" style="95" customWidth="1"/>
    <col min="5634" max="5634" width="18.88671875" style="95" customWidth="1"/>
    <col min="5635" max="5635" width="18" style="95" customWidth="1"/>
    <col min="5636" max="5636" width="12.109375" style="95" customWidth="1"/>
    <col min="5637" max="5639" width="8.5546875" style="95" customWidth="1"/>
    <col min="5640" max="5640" width="9.44140625" style="95" customWidth="1"/>
    <col min="5641" max="5642" width="8.5546875" style="95" customWidth="1"/>
    <col min="5643" max="5643" width="10.33203125" style="95" customWidth="1"/>
    <col min="5644" max="5644" width="12.44140625" style="95" customWidth="1"/>
    <col min="5645" max="5645" width="3.5546875" style="95" customWidth="1"/>
    <col min="5646" max="5888" width="9.109375" style="95"/>
    <col min="5889" max="5889" width="3.88671875" style="95" customWidth="1"/>
    <col min="5890" max="5890" width="18.88671875" style="95" customWidth="1"/>
    <col min="5891" max="5891" width="18" style="95" customWidth="1"/>
    <col min="5892" max="5892" width="12.109375" style="95" customWidth="1"/>
    <col min="5893" max="5895" width="8.5546875" style="95" customWidth="1"/>
    <col min="5896" max="5896" width="9.44140625" style="95" customWidth="1"/>
    <col min="5897" max="5898" width="8.5546875" style="95" customWidth="1"/>
    <col min="5899" max="5899" width="10.33203125" style="95" customWidth="1"/>
    <col min="5900" max="5900" width="12.44140625" style="95" customWidth="1"/>
    <col min="5901" max="5901" width="3.5546875" style="95" customWidth="1"/>
    <col min="5902" max="6144" width="9.109375" style="95"/>
    <col min="6145" max="6145" width="3.88671875" style="95" customWidth="1"/>
    <col min="6146" max="6146" width="18.88671875" style="95" customWidth="1"/>
    <col min="6147" max="6147" width="18" style="95" customWidth="1"/>
    <col min="6148" max="6148" width="12.109375" style="95" customWidth="1"/>
    <col min="6149" max="6151" width="8.5546875" style="95" customWidth="1"/>
    <col min="6152" max="6152" width="9.44140625" style="95" customWidth="1"/>
    <col min="6153" max="6154" width="8.5546875" style="95" customWidth="1"/>
    <col min="6155" max="6155" width="10.33203125" style="95" customWidth="1"/>
    <col min="6156" max="6156" width="12.44140625" style="95" customWidth="1"/>
    <col min="6157" max="6157" width="3.5546875" style="95" customWidth="1"/>
    <col min="6158" max="6400" width="9.109375" style="95"/>
    <col min="6401" max="6401" width="3.88671875" style="95" customWidth="1"/>
    <col min="6402" max="6402" width="18.88671875" style="95" customWidth="1"/>
    <col min="6403" max="6403" width="18" style="95" customWidth="1"/>
    <col min="6404" max="6404" width="12.109375" style="95" customWidth="1"/>
    <col min="6405" max="6407" width="8.5546875" style="95" customWidth="1"/>
    <col min="6408" max="6408" width="9.44140625" style="95" customWidth="1"/>
    <col min="6409" max="6410" width="8.5546875" style="95" customWidth="1"/>
    <col min="6411" max="6411" width="10.33203125" style="95" customWidth="1"/>
    <col min="6412" max="6412" width="12.44140625" style="95" customWidth="1"/>
    <col min="6413" max="6413" width="3.5546875" style="95" customWidth="1"/>
    <col min="6414" max="6656" width="9.109375" style="95"/>
    <col min="6657" max="6657" width="3.88671875" style="95" customWidth="1"/>
    <col min="6658" max="6658" width="18.88671875" style="95" customWidth="1"/>
    <col min="6659" max="6659" width="18" style="95" customWidth="1"/>
    <col min="6660" max="6660" width="12.109375" style="95" customWidth="1"/>
    <col min="6661" max="6663" width="8.5546875" style="95" customWidth="1"/>
    <col min="6664" max="6664" width="9.44140625" style="95" customWidth="1"/>
    <col min="6665" max="6666" width="8.5546875" style="95" customWidth="1"/>
    <col min="6667" max="6667" width="10.33203125" style="95" customWidth="1"/>
    <col min="6668" max="6668" width="12.44140625" style="95" customWidth="1"/>
    <col min="6669" max="6669" width="3.5546875" style="95" customWidth="1"/>
    <col min="6670" max="6912" width="9.109375" style="95"/>
    <col min="6913" max="6913" width="3.88671875" style="95" customWidth="1"/>
    <col min="6914" max="6914" width="18.88671875" style="95" customWidth="1"/>
    <col min="6915" max="6915" width="18" style="95" customWidth="1"/>
    <col min="6916" max="6916" width="12.109375" style="95" customWidth="1"/>
    <col min="6917" max="6919" width="8.5546875" style="95" customWidth="1"/>
    <col min="6920" max="6920" width="9.44140625" style="95" customWidth="1"/>
    <col min="6921" max="6922" width="8.5546875" style="95" customWidth="1"/>
    <col min="6923" max="6923" width="10.33203125" style="95" customWidth="1"/>
    <col min="6924" max="6924" width="12.44140625" style="95" customWidth="1"/>
    <col min="6925" max="6925" width="3.5546875" style="95" customWidth="1"/>
    <col min="6926" max="7168" width="9.109375" style="95"/>
    <col min="7169" max="7169" width="3.88671875" style="95" customWidth="1"/>
    <col min="7170" max="7170" width="18.88671875" style="95" customWidth="1"/>
    <col min="7171" max="7171" width="18" style="95" customWidth="1"/>
    <col min="7172" max="7172" width="12.109375" style="95" customWidth="1"/>
    <col min="7173" max="7175" width="8.5546875" style="95" customWidth="1"/>
    <col min="7176" max="7176" width="9.44140625" style="95" customWidth="1"/>
    <col min="7177" max="7178" width="8.5546875" style="95" customWidth="1"/>
    <col min="7179" max="7179" width="10.33203125" style="95" customWidth="1"/>
    <col min="7180" max="7180" width="12.44140625" style="95" customWidth="1"/>
    <col min="7181" max="7181" width="3.5546875" style="95" customWidth="1"/>
    <col min="7182" max="7424" width="9.109375" style="95"/>
    <col min="7425" max="7425" width="3.88671875" style="95" customWidth="1"/>
    <col min="7426" max="7426" width="18.88671875" style="95" customWidth="1"/>
    <col min="7427" max="7427" width="18" style="95" customWidth="1"/>
    <col min="7428" max="7428" width="12.109375" style="95" customWidth="1"/>
    <col min="7429" max="7431" width="8.5546875" style="95" customWidth="1"/>
    <col min="7432" max="7432" width="9.44140625" style="95" customWidth="1"/>
    <col min="7433" max="7434" width="8.5546875" style="95" customWidth="1"/>
    <col min="7435" max="7435" width="10.33203125" style="95" customWidth="1"/>
    <col min="7436" max="7436" width="12.44140625" style="95" customWidth="1"/>
    <col min="7437" max="7437" width="3.5546875" style="95" customWidth="1"/>
    <col min="7438" max="7680" width="9.109375" style="95"/>
    <col min="7681" max="7681" width="3.88671875" style="95" customWidth="1"/>
    <col min="7682" max="7682" width="18.88671875" style="95" customWidth="1"/>
    <col min="7683" max="7683" width="18" style="95" customWidth="1"/>
    <col min="7684" max="7684" width="12.109375" style="95" customWidth="1"/>
    <col min="7685" max="7687" width="8.5546875" style="95" customWidth="1"/>
    <col min="7688" max="7688" width="9.44140625" style="95" customWidth="1"/>
    <col min="7689" max="7690" width="8.5546875" style="95" customWidth="1"/>
    <col min="7691" max="7691" width="10.33203125" style="95" customWidth="1"/>
    <col min="7692" max="7692" width="12.44140625" style="95" customWidth="1"/>
    <col min="7693" max="7693" width="3.5546875" style="95" customWidth="1"/>
    <col min="7694" max="7936" width="9.109375" style="95"/>
    <col min="7937" max="7937" width="3.88671875" style="95" customWidth="1"/>
    <col min="7938" max="7938" width="18.88671875" style="95" customWidth="1"/>
    <col min="7939" max="7939" width="18" style="95" customWidth="1"/>
    <col min="7940" max="7940" width="12.109375" style="95" customWidth="1"/>
    <col min="7941" max="7943" width="8.5546875" style="95" customWidth="1"/>
    <col min="7944" max="7944" width="9.44140625" style="95" customWidth="1"/>
    <col min="7945" max="7946" width="8.5546875" style="95" customWidth="1"/>
    <col min="7947" max="7947" width="10.33203125" style="95" customWidth="1"/>
    <col min="7948" max="7948" width="12.44140625" style="95" customWidth="1"/>
    <col min="7949" max="7949" width="3.5546875" style="95" customWidth="1"/>
    <col min="7950" max="8192" width="9.109375" style="95"/>
    <col min="8193" max="8193" width="3.88671875" style="95" customWidth="1"/>
    <col min="8194" max="8194" width="18.88671875" style="95" customWidth="1"/>
    <col min="8195" max="8195" width="18" style="95" customWidth="1"/>
    <col min="8196" max="8196" width="12.109375" style="95" customWidth="1"/>
    <col min="8197" max="8199" width="8.5546875" style="95" customWidth="1"/>
    <col min="8200" max="8200" width="9.44140625" style="95" customWidth="1"/>
    <col min="8201" max="8202" width="8.5546875" style="95" customWidth="1"/>
    <col min="8203" max="8203" width="10.33203125" style="95" customWidth="1"/>
    <col min="8204" max="8204" width="12.44140625" style="95" customWidth="1"/>
    <col min="8205" max="8205" width="3.5546875" style="95" customWidth="1"/>
    <col min="8206" max="8448" width="9.109375" style="95"/>
    <col min="8449" max="8449" width="3.88671875" style="95" customWidth="1"/>
    <col min="8450" max="8450" width="18.88671875" style="95" customWidth="1"/>
    <col min="8451" max="8451" width="18" style="95" customWidth="1"/>
    <col min="8452" max="8452" width="12.109375" style="95" customWidth="1"/>
    <col min="8453" max="8455" width="8.5546875" style="95" customWidth="1"/>
    <col min="8456" max="8456" width="9.44140625" style="95" customWidth="1"/>
    <col min="8457" max="8458" width="8.5546875" style="95" customWidth="1"/>
    <col min="8459" max="8459" width="10.33203125" style="95" customWidth="1"/>
    <col min="8460" max="8460" width="12.44140625" style="95" customWidth="1"/>
    <col min="8461" max="8461" width="3.5546875" style="95" customWidth="1"/>
    <col min="8462" max="8704" width="9.109375" style="95"/>
    <col min="8705" max="8705" width="3.88671875" style="95" customWidth="1"/>
    <col min="8706" max="8706" width="18.88671875" style="95" customWidth="1"/>
    <col min="8707" max="8707" width="18" style="95" customWidth="1"/>
    <col min="8708" max="8708" width="12.109375" style="95" customWidth="1"/>
    <col min="8709" max="8711" width="8.5546875" style="95" customWidth="1"/>
    <col min="8712" max="8712" width="9.44140625" style="95" customWidth="1"/>
    <col min="8713" max="8714" width="8.5546875" style="95" customWidth="1"/>
    <col min="8715" max="8715" width="10.33203125" style="95" customWidth="1"/>
    <col min="8716" max="8716" width="12.44140625" style="95" customWidth="1"/>
    <col min="8717" max="8717" width="3.5546875" style="95" customWidth="1"/>
    <col min="8718" max="8960" width="9.109375" style="95"/>
    <col min="8961" max="8961" width="3.88671875" style="95" customWidth="1"/>
    <col min="8962" max="8962" width="18.88671875" style="95" customWidth="1"/>
    <col min="8963" max="8963" width="18" style="95" customWidth="1"/>
    <col min="8964" max="8964" width="12.109375" style="95" customWidth="1"/>
    <col min="8965" max="8967" width="8.5546875" style="95" customWidth="1"/>
    <col min="8968" max="8968" width="9.44140625" style="95" customWidth="1"/>
    <col min="8969" max="8970" width="8.5546875" style="95" customWidth="1"/>
    <col min="8971" max="8971" width="10.33203125" style="95" customWidth="1"/>
    <col min="8972" max="8972" width="12.44140625" style="95" customWidth="1"/>
    <col min="8973" max="8973" width="3.5546875" style="95" customWidth="1"/>
    <col min="8974" max="9216" width="9.109375" style="95"/>
    <col min="9217" max="9217" width="3.88671875" style="95" customWidth="1"/>
    <col min="9218" max="9218" width="18.88671875" style="95" customWidth="1"/>
    <col min="9219" max="9219" width="18" style="95" customWidth="1"/>
    <col min="9220" max="9220" width="12.109375" style="95" customWidth="1"/>
    <col min="9221" max="9223" width="8.5546875" style="95" customWidth="1"/>
    <col min="9224" max="9224" width="9.44140625" style="95" customWidth="1"/>
    <col min="9225" max="9226" width="8.5546875" style="95" customWidth="1"/>
    <col min="9227" max="9227" width="10.33203125" style="95" customWidth="1"/>
    <col min="9228" max="9228" width="12.44140625" style="95" customWidth="1"/>
    <col min="9229" max="9229" width="3.5546875" style="95" customWidth="1"/>
    <col min="9230" max="9472" width="9.109375" style="95"/>
    <col min="9473" max="9473" width="3.88671875" style="95" customWidth="1"/>
    <col min="9474" max="9474" width="18.88671875" style="95" customWidth="1"/>
    <col min="9475" max="9475" width="18" style="95" customWidth="1"/>
    <col min="9476" max="9476" width="12.109375" style="95" customWidth="1"/>
    <col min="9477" max="9479" width="8.5546875" style="95" customWidth="1"/>
    <col min="9480" max="9480" width="9.44140625" style="95" customWidth="1"/>
    <col min="9481" max="9482" width="8.5546875" style="95" customWidth="1"/>
    <col min="9483" max="9483" width="10.33203125" style="95" customWidth="1"/>
    <col min="9484" max="9484" width="12.44140625" style="95" customWidth="1"/>
    <col min="9485" max="9485" width="3.5546875" style="95" customWidth="1"/>
    <col min="9486" max="9728" width="9.109375" style="95"/>
    <col min="9729" max="9729" width="3.88671875" style="95" customWidth="1"/>
    <col min="9730" max="9730" width="18.88671875" style="95" customWidth="1"/>
    <col min="9731" max="9731" width="18" style="95" customWidth="1"/>
    <col min="9732" max="9732" width="12.109375" style="95" customWidth="1"/>
    <col min="9733" max="9735" width="8.5546875" style="95" customWidth="1"/>
    <col min="9736" max="9736" width="9.44140625" style="95" customWidth="1"/>
    <col min="9737" max="9738" width="8.5546875" style="95" customWidth="1"/>
    <col min="9739" max="9739" width="10.33203125" style="95" customWidth="1"/>
    <col min="9740" max="9740" width="12.44140625" style="95" customWidth="1"/>
    <col min="9741" max="9741" width="3.5546875" style="95" customWidth="1"/>
    <col min="9742" max="9984" width="9.109375" style="95"/>
    <col min="9985" max="9985" width="3.88671875" style="95" customWidth="1"/>
    <col min="9986" max="9986" width="18.88671875" style="95" customWidth="1"/>
    <col min="9987" max="9987" width="18" style="95" customWidth="1"/>
    <col min="9988" max="9988" width="12.109375" style="95" customWidth="1"/>
    <col min="9989" max="9991" width="8.5546875" style="95" customWidth="1"/>
    <col min="9992" max="9992" width="9.44140625" style="95" customWidth="1"/>
    <col min="9993" max="9994" width="8.5546875" style="95" customWidth="1"/>
    <col min="9995" max="9995" width="10.33203125" style="95" customWidth="1"/>
    <col min="9996" max="9996" width="12.44140625" style="95" customWidth="1"/>
    <col min="9997" max="9997" width="3.5546875" style="95" customWidth="1"/>
    <col min="9998" max="10240" width="9.109375" style="95"/>
    <col min="10241" max="10241" width="3.88671875" style="95" customWidth="1"/>
    <col min="10242" max="10242" width="18.88671875" style="95" customWidth="1"/>
    <col min="10243" max="10243" width="18" style="95" customWidth="1"/>
    <col min="10244" max="10244" width="12.109375" style="95" customWidth="1"/>
    <col min="10245" max="10247" width="8.5546875" style="95" customWidth="1"/>
    <col min="10248" max="10248" width="9.44140625" style="95" customWidth="1"/>
    <col min="10249" max="10250" width="8.5546875" style="95" customWidth="1"/>
    <col min="10251" max="10251" width="10.33203125" style="95" customWidth="1"/>
    <col min="10252" max="10252" width="12.44140625" style="95" customWidth="1"/>
    <col min="10253" max="10253" width="3.5546875" style="95" customWidth="1"/>
    <col min="10254" max="10496" width="9.109375" style="95"/>
    <col min="10497" max="10497" width="3.88671875" style="95" customWidth="1"/>
    <col min="10498" max="10498" width="18.88671875" style="95" customWidth="1"/>
    <col min="10499" max="10499" width="18" style="95" customWidth="1"/>
    <col min="10500" max="10500" width="12.109375" style="95" customWidth="1"/>
    <col min="10501" max="10503" width="8.5546875" style="95" customWidth="1"/>
    <col min="10504" max="10504" width="9.44140625" style="95" customWidth="1"/>
    <col min="10505" max="10506" width="8.5546875" style="95" customWidth="1"/>
    <col min="10507" max="10507" width="10.33203125" style="95" customWidth="1"/>
    <col min="10508" max="10508" width="12.44140625" style="95" customWidth="1"/>
    <col min="10509" max="10509" width="3.5546875" style="95" customWidth="1"/>
    <col min="10510" max="10752" width="9.109375" style="95"/>
    <col min="10753" max="10753" width="3.88671875" style="95" customWidth="1"/>
    <col min="10754" max="10754" width="18.88671875" style="95" customWidth="1"/>
    <col min="10755" max="10755" width="18" style="95" customWidth="1"/>
    <col min="10756" max="10756" width="12.109375" style="95" customWidth="1"/>
    <col min="10757" max="10759" width="8.5546875" style="95" customWidth="1"/>
    <col min="10760" max="10760" width="9.44140625" style="95" customWidth="1"/>
    <col min="10761" max="10762" width="8.5546875" style="95" customWidth="1"/>
    <col min="10763" max="10763" width="10.33203125" style="95" customWidth="1"/>
    <col min="10764" max="10764" width="12.44140625" style="95" customWidth="1"/>
    <col min="10765" max="10765" width="3.5546875" style="95" customWidth="1"/>
    <col min="10766" max="11008" width="9.109375" style="95"/>
    <col min="11009" max="11009" width="3.88671875" style="95" customWidth="1"/>
    <col min="11010" max="11010" width="18.88671875" style="95" customWidth="1"/>
    <col min="11011" max="11011" width="18" style="95" customWidth="1"/>
    <col min="11012" max="11012" width="12.109375" style="95" customWidth="1"/>
    <col min="11013" max="11015" width="8.5546875" style="95" customWidth="1"/>
    <col min="11016" max="11016" width="9.44140625" style="95" customWidth="1"/>
    <col min="11017" max="11018" width="8.5546875" style="95" customWidth="1"/>
    <col min="11019" max="11019" width="10.33203125" style="95" customWidth="1"/>
    <col min="11020" max="11020" width="12.44140625" style="95" customWidth="1"/>
    <col min="11021" max="11021" width="3.5546875" style="95" customWidth="1"/>
    <col min="11022" max="11264" width="9.109375" style="95"/>
    <col min="11265" max="11265" width="3.88671875" style="95" customWidth="1"/>
    <col min="11266" max="11266" width="18.88671875" style="95" customWidth="1"/>
    <col min="11267" max="11267" width="18" style="95" customWidth="1"/>
    <col min="11268" max="11268" width="12.109375" style="95" customWidth="1"/>
    <col min="11269" max="11271" width="8.5546875" style="95" customWidth="1"/>
    <col min="11272" max="11272" width="9.44140625" style="95" customWidth="1"/>
    <col min="11273" max="11274" width="8.5546875" style="95" customWidth="1"/>
    <col min="11275" max="11275" width="10.33203125" style="95" customWidth="1"/>
    <col min="11276" max="11276" width="12.44140625" style="95" customWidth="1"/>
    <col min="11277" max="11277" width="3.5546875" style="95" customWidth="1"/>
    <col min="11278" max="11520" width="9.109375" style="95"/>
    <col min="11521" max="11521" width="3.88671875" style="95" customWidth="1"/>
    <col min="11522" max="11522" width="18.88671875" style="95" customWidth="1"/>
    <col min="11523" max="11523" width="18" style="95" customWidth="1"/>
    <col min="11524" max="11524" width="12.109375" style="95" customWidth="1"/>
    <col min="11525" max="11527" width="8.5546875" style="95" customWidth="1"/>
    <col min="11528" max="11528" width="9.44140625" style="95" customWidth="1"/>
    <col min="11529" max="11530" width="8.5546875" style="95" customWidth="1"/>
    <col min="11531" max="11531" width="10.33203125" style="95" customWidth="1"/>
    <col min="11532" max="11532" width="12.44140625" style="95" customWidth="1"/>
    <col min="11533" max="11533" width="3.5546875" style="95" customWidth="1"/>
    <col min="11534" max="11776" width="9.109375" style="95"/>
    <col min="11777" max="11777" width="3.88671875" style="95" customWidth="1"/>
    <col min="11778" max="11778" width="18.88671875" style="95" customWidth="1"/>
    <col min="11779" max="11779" width="18" style="95" customWidth="1"/>
    <col min="11780" max="11780" width="12.109375" style="95" customWidth="1"/>
    <col min="11781" max="11783" width="8.5546875" style="95" customWidth="1"/>
    <col min="11784" max="11784" width="9.44140625" style="95" customWidth="1"/>
    <col min="11785" max="11786" width="8.5546875" style="95" customWidth="1"/>
    <col min="11787" max="11787" width="10.33203125" style="95" customWidth="1"/>
    <col min="11788" max="11788" width="12.44140625" style="95" customWidth="1"/>
    <col min="11789" max="11789" width="3.5546875" style="95" customWidth="1"/>
    <col min="11790" max="12032" width="9.109375" style="95"/>
    <col min="12033" max="12033" width="3.88671875" style="95" customWidth="1"/>
    <col min="12034" max="12034" width="18.88671875" style="95" customWidth="1"/>
    <col min="12035" max="12035" width="18" style="95" customWidth="1"/>
    <col min="12036" max="12036" width="12.109375" style="95" customWidth="1"/>
    <col min="12037" max="12039" width="8.5546875" style="95" customWidth="1"/>
    <col min="12040" max="12040" width="9.44140625" style="95" customWidth="1"/>
    <col min="12041" max="12042" width="8.5546875" style="95" customWidth="1"/>
    <col min="12043" max="12043" width="10.33203125" style="95" customWidth="1"/>
    <col min="12044" max="12044" width="12.44140625" style="95" customWidth="1"/>
    <col min="12045" max="12045" width="3.5546875" style="95" customWidth="1"/>
    <col min="12046" max="12288" width="9.109375" style="95"/>
    <col min="12289" max="12289" width="3.88671875" style="95" customWidth="1"/>
    <col min="12290" max="12290" width="18.88671875" style="95" customWidth="1"/>
    <col min="12291" max="12291" width="18" style="95" customWidth="1"/>
    <col min="12292" max="12292" width="12.109375" style="95" customWidth="1"/>
    <col min="12293" max="12295" width="8.5546875" style="95" customWidth="1"/>
    <col min="12296" max="12296" width="9.44140625" style="95" customWidth="1"/>
    <col min="12297" max="12298" width="8.5546875" style="95" customWidth="1"/>
    <col min="12299" max="12299" width="10.33203125" style="95" customWidth="1"/>
    <col min="12300" max="12300" width="12.44140625" style="95" customWidth="1"/>
    <col min="12301" max="12301" width="3.5546875" style="95" customWidth="1"/>
    <col min="12302" max="12544" width="9.109375" style="95"/>
    <col min="12545" max="12545" width="3.88671875" style="95" customWidth="1"/>
    <col min="12546" max="12546" width="18.88671875" style="95" customWidth="1"/>
    <col min="12547" max="12547" width="18" style="95" customWidth="1"/>
    <col min="12548" max="12548" width="12.109375" style="95" customWidth="1"/>
    <col min="12549" max="12551" width="8.5546875" style="95" customWidth="1"/>
    <col min="12552" max="12552" width="9.44140625" style="95" customWidth="1"/>
    <col min="12553" max="12554" width="8.5546875" style="95" customWidth="1"/>
    <col min="12555" max="12555" width="10.33203125" style="95" customWidth="1"/>
    <col min="12556" max="12556" width="12.44140625" style="95" customWidth="1"/>
    <col min="12557" max="12557" width="3.5546875" style="95" customWidth="1"/>
    <col min="12558" max="12800" width="9.109375" style="95"/>
    <col min="12801" max="12801" width="3.88671875" style="95" customWidth="1"/>
    <col min="12802" max="12802" width="18.88671875" style="95" customWidth="1"/>
    <col min="12803" max="12803" width="18" style="95" customWidth="1"/>
    <col min="12804" max="12804" width="12.109375" style="95" customWidth="1"/>
    <col min="12805" max="12807" width="8.5546875" style="95" customWidth="1"/>
    <col min="12808" max="12808" width="9.44140625" style="95" customWidth="1"/>
    <col min="12809" max="12810" width="8.5546875" style="95" customWidth="1"/>
    <col min="12811" max="12811" width="10.33203125" style="95" customWidth="1"/>
    <col min="12812" max="12812" width="12.44140625" style="95" customWidth="1"/>
    <col min="12813" max="12813" width="3.5546875" style="95" customWidth="1"/>
    <col min="12814" max="13056" width="9.109375" style="95"/>
    <col min="13057" max="13057" width="3.88671875" style="95" customWidth="1"/>
    <col min="13058" max="13058" width="18.88671875" style="95" customWidth="1"/>
    <col min="13059" max="13059" width="18" style="95" customWidth="1"/>
    <col min="13060" max="13060" width="12.109375" style="95" customWidth="1"/>
    <col min="13061" max="13063" width="8.5546875" style="95" customWidth="1"/>
    <col min="13064" max="13064" width="9.44140625" style="95" customWidth="1"/>
    <col min="13065" max="13066" width="8.5546875" style="95" customWidth="1"/>
    <col min="13067" max="13067" width="10.33203125" style="95" customWidth="1"/>
    <col min="13068" max="13068" width="12.44140625" style="95" customWidth="1"/>
    <col min="13069" max="13069" width="3.5546875" style="95" customWidth="1"/>
    <col min="13070" max="13312" width="9.109375" style="95"/>
    <col min="13313" max="13313" width="3.88671875" style="95" customWidth="1"/>
    <col min="13314" max="13314" width="18.88671875" style="95" customWidth="1"/>
    <col min="13315" max="13315" width="18" style="95" customWidth="1"/>
    <col min="13316" max="13316" width="12.109375" style="95" customWidth="1"/>
    <col min="13317" max="13319" width="8.5546875" style="95" customWidth="1"/>
    <col min="13320" max="13320" width="9.44140625" style="95" customWidth="1"/>
    <col min="13321" max="13322" width="8.5546875" style="95" customWidth="1"/>
    <col min="13323" max="13323" width="10.33203125" style="95" customWidth="1"/>
    <col min="13324" max="13324" width="12.44140625" style="95" customWidth="1"/>
    <col min="13325" max="13325" width="3.5546875" style="95" customWidth="1"/>
    <col min="13326" max="13568" width="9.109375" style="95"/>
    <col min="13569" max="13569" width="3.88671875" style="95" customWidth="1"/>
    <col min="13570" max="13570" width="18.88671875" style="95" customWidth="1"/>
    <col min="13571" max="13571" width="18" style="95" customWidth="1"/>
    <col min="13572" max="13572" width="12.109375" style="95" customWidth="1"/>
    <col min="13573" max="13575" width="8.5546875" style="95" customWidth="1"/>
    <col min="13576" max="13576" width="9.44140625" style="95" customWidth="1"/>
    <col min="13577" max="13578" width="8.5546875" style="95" customWidth="1"/>
    <col min="13579" max="13579" width="10.33203125" style="95" customWidth="1"/>
    <col min="13580" max="13580" width="12.44140625" style="95" customWidth="1"/>
    <col min="13581" max="13581" width="3.5546875" style="95" customWidth="1"/>
    <col min="13582" max="13824" width="9.109375" style="95"/>
    <col min="13825" max="13825" width="3.88671875" style="95" customWidth="1"/>
    <col min="13826" max="13826" width="18.88671875" style="95" customWidth="1"/>
    <col min="13827" max="13827" width="18" style="95" customWidth="1"/>
    <col min="13828" max="13828" width="12.109375" style="95" customWidth="1"/>
    <col min="13829" max="13831" width="8.5546875" style="95" customWidth="1"/>
    <col min="13832" max="13832" width="9.44140625" style="95" customWidth="1"/>
    <col min="13833" max="13834" width="8.5546875" style="95" customWidth="1"/>
    <col min="13835" max="13835" width="10.33203125" style="95" customWidth="1"/>
    <col min="13836" max="13836" width="12.44140625" style="95" customWidth="1"/>
    <col min="13837" max="13837" width="3.5546875" style="95" customWidth="1"/>
    <col min="13838" max="14080" width="9.109375" style="95"/>
    <col min="14081" max="14081" width="3.88671875" style="95" customWidth="1"/>
    <col min="14082" max="14082" width="18.88671875" style="95" customWidth="1"/>
    <col min="14083" max="14083" width="18" style="95" customWidth="1"/>
    <col min="14084" max="14084" width="12.109375" style="95" customWidth="1"/>
    <col min="14085" max="14087" width="8.5546875" style="95" customWidth="1"/>
    <col min="14088" max="14088" width="9.44140625" style="95" customWidth="1"/>
    <col min="14089" max="14090" width="8.5546875" style="95" customWidth="1"/>
    <col min="14091" max="14091" width="10.33203125" style="95" customWidth="1"/>
    <col min="14092" max="14092" width="12.44140625" style="95" customWidth="1"/>
    <col min="14093" max="14093" width="3.5546875" style="95" customWidth="1"/>
    <col min="14094" max="14336" width="9.109375" style="95"/>
    <col min="14337" max="14337" width="3.88671875" style="95" customWidth="1"/>
    <col min="14338" max="14338" width="18.88671875" style="95" customWidth="1"/>
    <col min="14339" max="14339" width="18" style="95" customWidth="1"/>
    <col min="14340" max="14340" width="12.109375" style="95" customWidth="1"/>
    <col min="14341" max="14343" width="8.5546875" style="95" customWidth="1"/>
    <col min="14344" max="14344" width="9.44140625" style="95" customWidth="1"/>
    <col min="14345" max="14346" width="8.5546875" style="95" customWidth="1"/>
    <col min="14347" max="14347" width="10.33203125" style="95" customWidth="1"/>
    <col min="14348" max="14348" width="12.44140625" style="95" customWidth="1"/>
    <col min="14349" max="14349" width="3.5546875" style="95" customWidth="1"/>
    <col min="14350" max="14592" width="9.109375" style="95"/>
    <col min="14593" max="14593" width="3.88671875" style="95" customWidth="1"/>
    <col min="14594" max="14594" width="18.88671875" style="95" customWidth="1"/>
    <col min="14595" max="14595" width="18" style="95" customWidth="1"/>
    <col min="14596" max="14596" width="12.109375" style="95" customWidth="1"/>
    <col min="14597" max="14599" width="8.5546875" style="95" customWidth="1"/>
    <col min="14600" max="14600" width="9.44140625" style="95" customWidth="1"/>
    <col min="14601" max="14602" width="8.5546875" style="95" customWidth="1"/>
    <col min="14603" max="14603" width="10.33203125" style="95" customWidth="1"/>
    <col min="14604" max="14604" width="12.44140625" style="95" customWidth="1"/>
    <col min="14605" max="14605" width="3.5546875" style="95" customWidth="1"/>
    <col min="14606" max="14848" width="9.109375" style="95"/>
    <col min="14849" max="14849" width="3.88671875" style="95" customWidth="1"/>
    <col min="14850" max="14850" width="18.88671875" style="95" customWidth="1"/>
    <col min="14851" max="14851" width="18" style="95" customWidth="1"/>
    <col min="14852" max="14852" width="12.109375" style="95" customWidth="1"/>
    <col min="14853" max="14855" width="8.5546875" style="95" customWidth="1"/>
    <col min="14856" max="14856" width="9.44140625" style="95" customWidth="1"/>
    <col min="14857" max="14858" width="8.5546875" style="95" customWidth="1"/>
    <col min="14859" max="14859" width="10.33203125" style="95" customWidth="1"/>
    <col min="14860" max="14860" width="12.44140625" style="95" customWidth="1"/>
    <col min="14861" max="14861" width="3.5546875" style="95" customWidth="1"/>
    <col min="14862" max="15104" width="9.109375" style="95"/>
    <col min="15105" max="15105" width="3.88671875" style="95" customWidth="1"/>
    <col min="15106" max="15106" width="18.88671875" style="95" customWidth="1"/>
    <col min="15107" max="15107" width="18" style="95" customWidth="1"/>
    <col min="15108" max="15108" width="12.109375" style="95" customWidth="1"/>
    <col min="15109" max="15111" width="8.5546875" style="95" customWidth="1"/>
    <col min="15112" max="15112" width="9.44140625" style="95" customWidth="1"/>
    <col min="15113" max="15114" width="8.5546875" style="95" customWidth="1"/>
    <col min="15115" max="15115" width="10.33203125" style="95" customWidth="1"/>
    <col min="15116" max="15116" width="12.44140625" style="95" customWidth="1"/>
    <col min="15117" max="15117" width="3.5546875" style="95" customWidth="1"/>
    <col min="15118" max="15360" width="9.109375" style="95"/>
    <col min="15361" max="15361" width="3.88671875" style="95" customWidth="1"/>
    <col min="15362" max="15362" width="18.88671875" style="95" customWidth="1"/>
    <col min="15363" max="15363" width="18" style="95" customWidth="1"/>
    <col min="15364" max="15364" width="12.109375" style="95" customWidth="1"/>
    <col min="15365" max="15367" width="8.5546875" style="95" customWidth="1"/>
    <col min="15368" max="15368" width="9.44140625" style="95" customWidth="1"/>
    <col min="15369" max="15370" width="8.5546875" style="95" customWidth="1"/>
    <col min="15371" max="15371" width="10.33203125" style="95" customWidth="1"/>
    <col min="15372" max="15372" width="12.44140625" style="95" customWidth="1"/>
    <col min="15373" max="15373" width="3.5546875" style="95" customWidth="1"/>
    <col min="15374" max="15616" width="9.109375" style="95"/>
    <col min="15617" max="15617" width="3.88671875" style="95" customWidth="1"/>
    <col min="15618" max="15618" width="18.88671875" style="95" customWidth="1"/>
    <col min="15619" max="15619" width="18" style="95" customWidth="1"/>
    <col min="15620" max="15620" width="12.109375" style="95" customWidth="1"/>
    <col min="15621" max="15623" width="8.5546875" style="95" customWidth="1"/>
    <col min="15624" max="15624" width="9.44140625" style="95" customWidth="1"/>
    <col min="15625" max="15626" width="8.5546875" style="95" customWidth="1"/>
    <col min="15627" max="15627" width="10.33203125" style="95" customWidth="1"/>
    <col min="15628" max="15628" width="12.44140625" style="95" customWidth="1"/>
    <col min="15629" max="15629" width="3.5546875" style="95" customWidth="1"/>
    <col min="15630" max="15872" width="9.109375" style="95"/>
    <col min="15873" max="15873" width="3.88671875" style="95" customWidth="1"/>
    <col min="15874" max="15874" width="18.88671875" style="95" customWidth="1"/>
    <col min="15875" max="15875" width="18" style="95" customWidth="1"/>
    <col min="15876" max="15876" width="12.109375" style="95" customWidth="1"/>
    <col min="15877" max="15879" width="8.5546875" style="95" customWidth="1"/>
    <col min="15880" max="15880" width="9.44140625" style="95" customWidth="1"/>
    <col min="15881" max="15882" width="8.5546875" style="95" customWidth="1"/>
    <col min="15883" max="15883" width="10.33203125" style="95" customWidth="1"/>
    <col min="15884" max="15884" width="12.44140625" style="95" customWidth="1"/>
    <col min="15885" max="15885" width="3.5546875" style="95" customWidth="1"/>
    <col min="15886" max="16128" width="9.109375" style="95"/>
    <col min="16129" max="16129" width="3.88671875" style="95" customWidth="1"/>
    <col min="16130" max="16130" width="18.88671875" style="95" customWidth="1"/>
    <col min="16131" max="16131" width="18" style="95" customWidth="1"/>
    <col min="16132" max="16132" width="12.109375" style="95" customWidth="1"/>
    <col min="16133" max="16135" width="8.5546875" style="95" customWidth="1"/>
    <col min="16136" max="16136" width="9.44140625" style="95" customWidth="1"/>
    <col min="16137" max="16138" width="8.5546875" style="95" customWidth="1"/>
    <col min="16139" max="16139" width="10.33203125" style="95" customWidth="1"/>
    <col min="16140" max="16140" width="12.44140625" style="95" customWidth="1"/>
    <col min="16141" max="16141" width="3.5546875" style="95" customWidth="1"/>
    <col min="16142" max="16384" width="9.109375" style="95"/>
  </cols>
  <sheetData>
    <row r="2" spans="2:17" ht="13.8" thickBot="1" x14ac:dyDescent="0.3"/>
    <row r="3" spans="2:17" ht="12.75" customHeight="1" x14ac:dyDescent="0.25">
      <c r="B3" s="96"/>
      <c r="C3" s="98"/>
      <c r="D3" s="213" t="s">
        <v>119</v>
      </c>
      <c r="E3" s="213"/>
      <c r="F3" s="213"/>
      <c r="G3" s="213"/>
      <c r="H3" s="213"/>
      <c r="I3" s="213"/>
      <c r="J3" s="213"/>
      <c r="K3" s="213"/>
      <c r="L3" s="214"/>
    </row>
    <row r="4" spans="2:17" ht="12.75" customHeight="1" x14ac:dyDescent="0.25">
      <c r="B4" s="97"/>
      <c r="D4" s="215"/>
      <c r="E4" s="215"/>
      <c r="F4" s="215"/>
      <c r="G4" s="215"/>
      <c r="H4" s="215"/>
      <c r="I4" s="215"/>
      <c r="J4" s="215"/>
      <c r="K4" s="215"/>
      <c r="L4" s="216"/>
    </row>
    <row r="5" spans="2:17" ht="12.75" customHeight="1" x14ac:dyDescent="0.25">
      <c r="B5" s="97"/>
      <c r="D5" s="215"/>
      <c r="E5" s="215"/>
      <c r="F5" s="215"/>
      <c r="G5" s="215"/>
      <c r="H5" s="215"/>
      <c r="I5" s="215"/>
      <c r="J5" s="215"/>
      <c r="K5" s="215"/>
      <c r="L5" s="216"/>
    </row>
    <row r="6" spans="2:17" ht="12.75" customHeight="1" x14ac:dyDescent="0.25">
      <c r="B6" s="97"/>
      <c r="D6" s="215"/>
      <c r="E6" s="215"/>
      <c r="F6" s="215"/>
      <c r="G6" s="215"/>
      <c r="H6" s="215"/>
      <c r="I6" s="215"/>
      <c r="J6" s="215"/>
      <c r="K6" s="215"/>
      <c r="L6" s="216"/>
    </row>
    <row r="7" spans="2:17" ht="13.5" customHeight="1" thickBot="1" x14ac:dyDescent="0.3">
      <c r="B7" s="97"/>
      <c r="D7" s="217"/>
      <c r="E7" s="217"/>
      <c r="F7" s="217"/>
      <c r="G7" s="217"/>
      <c r="H7" s="217"/>
      <c r="I7" s="217"/>
      <c r="J7" s="217"/>
      <c r="K7" s="217"/>
      <c r="L7" s="218"/>
    </row>
    <row r="8" spans="2:17" x14ac:dyDescent="0.25">
      <c r="B8" s="96"/>
      <c r="C8" s="98"/>
      <c r="D8" s="98"/>
      <c r="E8" s="98"/>
      <c r="F8" s="98"/>
      <c r="G8" s="98"/>
      <c r="H8" s="98"/>
      <c r="I8" s="98"/>
      <c r="J8" s="98"/>
      <c r="K8" s="98"/>
      <c r="L8" s="99"/>
    </row>
    <row r="9" spans="2:17" ht="15.6" x14ac:dyDescent="0.25">
      <c r="B9" s="111"/>
      <c r="C9" s="75"/>
      <c r="D9" s="75"/>
      <c r="E9" s="75"/>
      <c r="F9" s="76" t="s">
        <v>101</v>
      </c>
      <c r="G9" s="75"/>
      <c r="H9" s="75"/>
      <c r="I9" s="76"/>
      <c r="J9" s="76"/>
      <c r="K9" s="75"/>
      <c r="L9" s="112"/>
    </row>
    <row r="10" spans="2:17" ht="13.8" thickBot="1" x14ac:dyDescent="0.3">
      <c r="B10" s="97"/>
      <c r="L10" s="100"/>
    </row>
    <row r="11" spans="2:17" ht="25.5" customHeight="1" thickBot="1" x14ac:dyDescent="0.3">
      <c r="B11" s="219" t="s">
        <v>69</v>
      </c>
      <c r="C11" s="219" t="s">
        <v>33</v>
      </c>
      <c r="D11" s="219" t="s">
        <v>77</v>
      </c>
      <c r="E11" s="222" t="s">
        <v>78</v>
      </c>
      <c r="F11" s="223"/>
      <c r="G11" s="223"/>
      <c r="H11" s="223"/>
      <c r="I11" s="223"/>
      <c r="J11" s="223"/>
      <c r="K11" s="224"/>
      <c r="L11" s="225" t="s">
        <v>64</v>
      </c>
      <c r="Q11" s="134"/>
    </row>
    <row r="12" spans="2:17" ht="19.5" customHeight="1" thickBot="1" x14ac:dyDescent="0.3">
      <c r="B12" s="220"/>
      <c r="C12" s="221"/>
      <c r="D12" s="220"/>
      <c r="E12" s="89" t="s">
        <v>109</v>
      </c>
      <c r="F12" s="89" t="s">
        <v>114</v>
      </c>
      <c r="G12" s="89" t="s">
        <v>115</v>
      </c>
      <c r="H12" s="89" t="s">
        <v>116</v>
      </c>
      <c r="I12" s="89" t="s">
        <v>117</v>
      </c>
      <c r="J12" s="89" t="s">
        <v>118</v>
      </c>
      <c r="K12" s="89" t="s">
        <v>110</v>
      </c>
      <c r="L12" s="226"/>
    </row>
    <row r="13" spans="2:17" ht="19.5" customHeight="1" x14ac:dyDescent="0.25">
      <c r="B13" s="125" t="s">
        <v>120</v>
      </c>
      <c r="C13" s="124" t="s">
        <v>92</v>
      </c>
      <c r="D13" s="128" t="s">
        <v>79</v>
      </c>
      <c r="E13" s="137"/>
      <c r="F13" s="138"/>
      <c r="G13" s="144">
        <v>1</v>
      </c>
      <c r="H13" s="139"/>
      <c r="I13" s="139"/>
      <c r="J13" s="139"/>
      <c r="K13" s="140"/>
      <c r="L13" s="90"/>
    </row>
    <row r="14" spans="2:17" ht="19.5" customHeight="1" x14ac:dyDescent="0.25">
      <c r="B14" s="125" t="s">
        <v>102</v>
      </c>
      <c r="C14" s="124" t="s">
        <v>91</v>
      </c>
      <c r="D14" s="129" t="s">
        <v>80</v>
      </c>
      <c r="E14" s="142"/>
      <c r="F14" s="144">
        <v>1</v>
      </c>
      <c r="G14" s="139"/>
      <c r="H14" s="144">
        <v>1</v>
      </c>
      <c r="I14" s="139"/>
      <c r="J14" s="144">
        <v>1</v>
      </c>
      <c r="K14" s="140"/>
      <c r="L14" s="90"/>
    </row>
    <row r="15" spans="2:17" ht="19.5" customHeight="1" x14ac:dyDescent="0.3">
      <c r="B15" s="125" t="s">
        <v>106</v>
      </c>
      <c r="C15" s="143" t="s">
        <v>107</v>
      </c>
      <c r="D15" s="129" t="s">
        <v>79</v>
      </c>
      <c r="E15" s="137"/>
      <c r="F15" s="138"/>
      <c r="G15" s="139"/>
      <c r="H15" s="139"/>
      <c r="I15" s="139"/>
      <c r="J15" s="144">
        <v>1</v>
      </c>
      <c r="K15" s="145">
        <v>2</v>
      </c>
      <c r="L15" s="90"/>
    </row>
    <row r="16" spans="2:17" ht="19.5" customHeight="1" x14ac:dyDescent="0.25">
      <c r="B16" s="125" t="s">
        <v>93</v>
      </c>
      <c r="C16" s="124" t="s">
        <v>94</v>
      </c>
      <c r="D16" s="129" t="s">
        <v>79</v>
      </c>
      <c r="E16" s="142"/>
      <c r="F16" s="139"/>
      <c r="G16" s="144">
        <v>1</v>
      </c>
      <c r="H16" s="139"/>
      <c r="I16" s="144">
        <v>1</v>
      </c>
      <c r="J16" s="144">
        <v>1</v>
      </c>
      <c r="K16" s="140"/>
      <c r="L16" s="90"/>
    </row>
    <row r="17" spans="2:15" ht="18" customHeight="1" x14ac:dyDescent="0.3">
      <c r="B17" s="126" t="s">
        <v>96</v>
      </c>
      <c r="C17" s="124" t="s">
        <v>94</v>
      </c>
      <c r="D17" s="129" t="s">
        <v>79</v>
      </c>
      <c r="E17" s="146">
        <v>1</v>
      </c>
      <c r="F17" s="139"/>
      <c r="G17" s="139"/>
      <c r="H17" s="139"/>
      <c r="I17" s="139"/>
      <c r="J17" s="139"/>
      <c r="K17" s="140"/>
      <c r="L17" s="90"/>
    </row>
    <row r="18" spans="2:15" ht="18" customHeight="1" x14ac:dyDescent="0.3">
      <c r="B18" s="126" t="s">
        <v>97</v>
      </c>
      <c r="C18" s="124" t="s">
        <v>94</v>
      </c>
      <c r="D18" s="129" t="s">
        <v>79</v>
      </c>
      <c r="E18" s="146">
        <v>6</v>
      </c>
      <c r="F18" s="144">
        <v>5</v>
      </c>
      <c r="G18" s="144">
        <v>23</v>
      </c>
      <c r="H18" s="144">
        <v>1</v>
      </c>
      <c r="I18" s="144">
        <v>3</v>
      </c>
      <c r="J18" s="144">
        <v>1</v>
      </c>
      <c r="K18" s="145">
        <v>2</v>
      </c>
      <c r="L18" s="90"/>
    </row>
    <row r="19" spans="2:15" ht="18" customHeight="1" x14ac:dyDescent="0.3">
      <c r="B19" s="126" t="s">
        <v>103</v>
      </c>
      <c r="C19" s="124" t="s">
        <v>91</v>
      </c>
      <c r="D19" s="129" t="s">
        <v>80</v>
      </c>
      <c r="E19" s="146">
        <v>3</v>
      </c>
      <c r="F19" s="144">
        <v>4</v>
      </c>
      <c r="G19" s="144">
        <v>7</v>
      </c>
      <c r="H19" s="144">
        <v>4</v>
      </c>
      <c r="I19" s="144">
        <v>6</v>
      </c>
      <c r="J19" s="144">
        <v>3</v>
      </c>
      <c r="K19" s="145">
        <v>2</v>
      </c>
      <c r="L19" s="90"/>
    </row>
    <row r="20" spans="2:15" ht="18" customHeight="1" x14ac:dyDescent="0.25">
      <c r="B20" s="125" t="s">
        <v>81</v>
      </c>
      <c r="C20" s="124" t="s">
        <v>92</v>
      </c>
      <c r="D20" s="129" t="s">
        <v>81</v>
      </c>
      <c r="E20" s="146">
        <v>8</v>
      </c>
      <c r="F20" s="144">
        <v>21</v>
      </c>
      <c r="G20" s="144">
        <v>15</v>
      </c>
      <c r="H20" s="144">
        <v>5</v>
      </c>
      <c r="I20" s="144">
        <v>32</v>
      </c>
      <c r="J20" s="144">
        <v>13</v>
      </c>
      <c r="K20" s="145">
        <v>16</v>
      </c>
      <c r="L20" s="90"/>
    </row>
    <row r="21" spans="2:15" ht="18" customHeight="1" x14ac:dyDescent="0.25">
      <c r="B21" s="125" t="s">
        <v>121</v>
      </c>
      <c r="C21" s="124" t="s">
        <v>95</v>
      </c>
      <c r="D21" s="129" t="s">
        <v>79</v>
      </c>
      <c r="E21" s="146">
        <v>1</v>
      </c>
      <c r="F21" s="139"/>
      <c r="G21" s="139"/>
      <c r="H21" s="139"/>
      <c r="I21" s="139"/>
      <c r="J21" s="139"/>
      <c r="K21" s="140"/>
      <c r="L21" s="90"/>
    </row>
    <row r="22" spans="2:15" ht="18" customHeight="1" x14ac:dyDescent="0.25">
      <c r="B22" s="125" t="s">
        <v>98</v>
      </c>
      <c r="C22" s="124" t="s">
        <v>95</v>
      </c>
      <c r="D22" s="129" t="s">
        <v>80</v>
      </c>
      <c r="E22" s="146">
        <v>2</v>
      </c>
      <c r="F22" s="144">
        <v>1</v>
      </c>
      <c r="G22" s="144">
        <v>1</v>
      </c>
      <c r="H22" s="139"/>
      <c r="I22" s="144">
        <v>2</v>
      </c>
      <c r="J22" s="139"/>
      <c r="K22" s="140"/>
      <c r="L22" s="90"/>
    </row>
    <row r="23" spans="2:15" ht="18" customHeight="1" x14ac:dyDescent="0.25">
      <c r="B23" s="125" t="s">
        <v>99</v>
      </c>
      <c r="C23" s="124" t="s">
        <v>94</v>
      </c>
      <c r="D23" s="129" t="s">
        <v>79</v>
      </c>
      <c r="E23" s="146">
        <v>2</v>
      </c>
      <c r="F23" s="144">
        <v>1</v>
      </c>
      <c r="G23" s="144">
        <v>1</v>
      </c>
      <c r="H23" s="139"/>
      <c r="I23" s="139"/>
      <c r="J23" s="139"/>
      <c r="K23" s="145">
        <v>3</v>
      </c>
      <c r="L23" s="90"/>
    </row>
    <row r="24" spans="2:15" ht="18" customHeight="1" x14ac:dyDescent="0.25">
      <c r="B24" s="135" t="s">
        <v>104</v>
      </c>
      <c r="C24" s="124" t="s">
        <v>105</v>
      </c>
      <c r="D24" s="129" t="s">
        <v>79</v>
      </c>
      <c r="E24" s="146">
        <v>6</v>
      </c>
      <c r="F24" s="144">
        <v>10</v>
      </c>
      <c r="G24" s="144">
        <v>8</v>
      </c>
      <c r="H24" s="144">
        <v>11</v>
      </c>
      <c r="I24" s="144">
        <v>28</v>
      </c>
      <c r="J24" s="144">
        <v>22</v>
      </c>
      <c r="K24" s="145">
        <v>57</v>
      </c>
      <c r="L24" s="90"/>
    </row>
    <row r="25" spans="2:15" ht="18" customHeight="1" thickBot="1" x14ac:dyDescent="0.3">
      <c r="B25" s="127" t="s">
        <v>100</v>
      </c>
      <c r="C25" s="124" t="s">
        <v>95</v>
      </c>
      <c r="D25" s="130" t="s">
        <v>80</v>
      </c>
      <c r="E25" s="147">
        <v>18</v>
      </c>
      <c r="F25" s="148">
        <v>30</v>
      </c>
      <c r="G25" s="148">
        <v>25</v>
      </c>
      <c r="H25" s="148">
        <v>18</v>
      </c>
      <c r="I25" s="148">
        <v>48</v>
      </c>
      <c r="J25" s="148">
        <v>20</v>
      </c>
      <c r="K25" s="149">
        <v>31</v>
      </c>
      <c r="L25" s="90"/>
    </row>
    <row r="26" spans="2:15" ht="16.5" customHeight="1" x14ac:dyDescent="0.25">
      <c r="B26" s="131" t="s">
        <v>44</v>
      </c>
      <c r="C26" s="110"/>
      <c r="D26" s="77"/>
      <c r="E26" s="78"/>
      <c r="F26" s="78"/>
      <c r="G26" s="78"/>
      <c r="H26" s="78"/>
      <c r="I26" s="78"/>
      <c r="J26" s="78"/>
      <c r="K26" s="79"/>
      <c r="L26" s="121"/>
    </row>
    <row r="27" spans="2:15" ht="13.8" x14ac:dyDescent="0.25">
      <c r="B27" s="101" t="s">
        <v>43</v>
      </c>
      <c r="C27" s="77"/>
      <c r="D27" s="80" t="s">
        <v>35</v>
      </c>
      <c r="E27" s="79"/>
      <c r="G27" s="80" t="s">
        <v>77</v>
      </c>
      <c r="L27" s="100"/>
    </row>
    <row r="28" spans="2:15" ht="15.6" x14ac:dyDescent="0.3">
      <c r="B28" s="115" t="s">
        <v>36</v>
      </c>
      <c r="C28" s="79"/>
      <c r="D28" s="81" t="s">
        <v>37</v>
      </c>
      <c r="E28" s="79"/>
      <c r="G28" s="82" t="s">
        <v>79</v>
      </c>
      <c r="H28" s="83">
        <f>COUNTIF(D13:D25,"дрвеће")/COUNTA(D13:D25)</f>
        <v>0.61538461538461542</v>
      </c>
      <c r="L28" s="100"/>
    </row>
    <row r="29" spans="2:15" ht="15.6" x14ac:dyDescent="0.3">
      <c r="B29" s="116" t="s">
        <v>34</v>
      </c>
      <c r="C29" s="79"/>
      <c r="D29" s="81" t="s">
        <v>38</v>
      </c>
      <c r="E29" s="79"/>
      <c r="G29" s="84" t="s">
        <v>81</v>
      </c>
      <c r="H29" s="83">
        <f>COUNTIF(D13:D25,"траве")/COUNTA(D13:D25)</f>
        <v>7.6923076923076927E-2</v>
      </c>
      <c r="L29" s="100"/>
    </row>
    <row r="30" spans="2:15" ht="18" customHeight="1" thickBot="1" x14ac:dyDescent="0.35">
      <c r="B30" s="117" t="s">
        <v>39</v>
      </c>
      <c r="C30" s="102"/>
      <c r="D30" s="103" t="s">
        <v>40</v>
      </c>
      <c r="E30" s="102"/>
      <c r="F30" s="113"/>
      <c r="G30" s="118" t="s">
        <v>80</v>
      </c>
      <c r="H30" s="119">
        <f>COUNTIF(D13:D25,"корови")/COUNTA(D13:D25)</f>
        <v>0.30769230769230771</v>
      </c>
      <c r="I30" s="113"/>
      <c r="J30" s="113"/>
      <c r="K30" s="113"/>
      <c r="L30" s="114"/>
    </row>
    <row r="31" spans="2:15" ht="57" customHeight="1" x14ac:dyDescent="0.25">
      <c r="B31" s="212" t="s">
        <v>71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</row>
    <row r="32" spans="2:15" ht="17.25" customHeight="1" x14ac:dyDescent="0.25"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</row>
    <row r="33" spans="1:15" x14ac:dyDescent="0.25"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</row>
    <row r="34" spans="1:15" x14ac:dyDescent="0.25">
      <c r="E34" s="105"/>
      <c r="F34" s="106"/>
      <c r="G34" s="107"/>
      <c r="H34" s="107"/>
      <c r="I34" s="108"/>
      <c r="J34" s="107"/>
      <c r="K34" s="107"/>
      <c r="L34" s="109"/>
    </row>
    <row r="35" spans="1:15" x14ac:dyDescent="0.25">
      <c r="B35" s="120"/>
      <c r="E35" s="105"/>
      <c r="F35" s="106"/>
      <c r="G35" s="107"/>
      <c r="H35" s="107"/>
      <c r="I35" s="108"/>
      <c r="J35" s="107"/>
      <c r="K35" s="107"/>
      <c r="L35" s="109"/>
    </row>
    <row r="36" spans="1:15" x14ac:dyDescent="0.25">
      <c r="A36" s="122"/>
      <c r="B36" s="122" t="s">
        <v>82</v>
      </c>
      <c r="C36" s="122"/>
      <c r="D36" s="122"/>
      <c r="E36" s="123"/>
      <c r="F36" s="106"/>
      <c r="G36" s="107"/>
      <c r="H36" s="107"/>
      <c r="I36" s="108"/>
      <c r="J36" s="107"/>
      <c r="K36" s="107"/>
      <c r="L36" s="109"/>
    </row>
    <row r="37" spans="1:15" x14ac:dyDescent="0.25">
      <c r="A37" s="122"/>
      <c r="B37" s="122" t="s">
        <v>83</v>
      </c>
      <c r="C37" s="122"/>
      <c r="D37" s="122"/>
      <c r="E37" s="122"/>
    </row>
  </sheetData>
  <mergeCells count="7">
    <mergeCell ref="B31:L31"/>
    <mergeCell ref="D3:L7"/>
    <mergeCell ref="B11:B12"/>
    <mergeCell ref="C11:C12"/>
    <mergeCell ref="D11:D12"/>
    <mergeCell ref="E11:K11"/>
    <mergeCell ref="L11:L12"/>
  </mergeCells>
  <pageMargins left="0.25" right="0.25" top="0.75" bottom="0.75" header="0.3" footer="0.3"/>
  <pageSetup paperSize="9" scale="76" fitToWidth="0" orientation="landscape" r:id="rId1"/>
  <headerFooter alignWithMargins="0"/>
  <rowBreaks count="1" manualBreakCount="1">
    <brk id="25" max="16383" man="1"/>
  </rowBreaks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ned izv</vt:lpstr>
      <vt:lpstr>prognoza</vt:lpstr>
      <vt:lpstr>' ned izv'!Print_Area</vt:lpstr>
    </vt:vector>
  </TitlesOfParts>
  <Company>zjzPA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 Ostojin</dc:creator>
  <cp:lastModifiedBy>Danijela Micic</cp:lastModifiedBy>
  <cp:lastPrinted>2026-06-02T10:48:26Z</cp:lastPrinted>
  <dcterms:created xsi:type="dcterms:W3CDTF">2011-02-23T07:31:53Z</dcterms:created>
  <dcterms:modified xsi:type="dcterms:W3CDTF">2026-06-09T08:46:26Z</dcterms:modified>
</cp:coreProperties>
</file>