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Динамички план" sheetId="1" state="visible" r:id="rId2"/>
    <sheet name="Sheet1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<sst xmlns="http://schemas.openxmlformats.org/spreadsheetml/2006/main" count="295" uniqueCount="167">
  <si>
    <t>ДИНАМИЧКИ ПЛАН РАСПОДЕЛЕ СРЕДСТАВА ЗА СУФИНАНСИРАЊЕ ПРОГРАМА И ПРОЈЕКАТА У ОБЛАСТИ СПОРТА ОСОБА СА ИНВАЛИДИТЕТОМ, СПОРТСКИХ МАНИФЕСТАЦИЈА и СПОРТСКЕ РЕКРЕАЦИЈА  У ГРАДУ ПАНЧЕВУ ЗА 2017. ГОДИНУ  (TAБЕЛА 2.)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</si>
  <si>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</si>
  <si>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</si>
  <si>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</si>
  <si>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</si>
  <si>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</si>
  <si>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</t>
  </si>
  <si>
    <t>Динамика исплате средтава</t>
  </si>
  <si>
    <t>424-Програми и пројекти у области спорта особа са инвалидитетом-конкурс</t>
  </si>
  <si>
    <t>Спорт особа са инвалидитетом</t>
  </si>
  <si>
    <t> Спортски клуб за децу и омладину са посебним потребама ''Кликер'' Панчево</t>
  </si>
  <si>
    <t>Вежбање је моћ</t>
  </si>
  <si>
    <t>Од јануара  а до децембра по 40.000,00 динара</t>
  </si>
  <si>
    <t>''Спортико''  клуб Панчево</t>
  </si>
  <si>
    <t>'Спортско-рекреативне активности особа са посебним потребама''</t>
  </si>
  <si>
    <t>Јануара 37.000,00 и од фебруара до децембра по 33.000,00 дианра</t>
  </si>
  <si>
    <t>Планинарско друштво ''Јеленак'' Панчево</t>
  </si>
  <si>
    <t>Орјетиринг за осит</t>
  </si>
  <si>
    <t>Марта</t>
  </si>
  <si>
    <t>Коњички клуб ''Кремен'' Панчево-</t>
  </si>
  <si>
    <t>Касом преко предрасуда</t>
  </si>
  <si>
    <t>Фебруара и марта по 50.000,00 динара</t>
  </si>
  <si>
    <t>Стреличарски клуб ''Дуга стрела''Панчево</t>
  </si>
  <si>
    <t>Мали Немо</t>
  </si>
  <si>
    <t>Јануара и фебруара по 20.000,00 и од марта до децембра по 10.000,00</t>
  </si>
  <si>
    <t>Фитнес клуб ''СМС'' Панчево и У.Г. ''На пола пута'' Панчево</t>
  </si>
  <si>
    <t>Можемо и ми бити спортисти 2</t>
  </si>
  <si>
    <t>Марта и септембра по 25.000,00 динара</t>
  </si>
  <si>
    <t>Спортски клуб за особе са интелектуалним потешкоћама ''Спортско срце'' Јабука</t>
  </si>
  <si>
    <t>У игри смо сви једнаки</t>
  </si>
  <si>
    <t>Марта и септембра по 50.000,00 динара</t>
  </si>
  <si>
    <t>Удружење дистрофичара Јужнобанатског округа</t>
  </si>
  <si>
    <t>Спортски сусрети дистрофичара Војводине – 2017.-покривање трошкова превоза</t>
  </si>
  <si>
    <t>Априла</t>
  </si>
  <si>
    <t>Друштво за помоћ ментално недовољно развијеним особама МНРО Панчево</t>
  </si>
  <si>
    <t>Упркос свему дохвати живот</t>
  </si>
  <si>
    <t>Маја и октобра по 25.000,00 динара</t>
  </si>
  <si>
    <t>Савез за спорт и рекреацију инвалида  Панчево</t>
  </si>
  <si>
    <t>Спорт и рекреација особа са инвалидитетом</t>
  </si>
  <si>
    <t>Од матра до јула по 10.000,00 динара</t>
  </si>
  <si>
    <t>Клуб борилачких спортова и фитнес програма ''Колосеум'' Панчево</t>
  </si>
  <si>
    <t>Вежбајмо заједно</t>
  </si>
  <si>
    <t> Фебруара 20.000,00 и од марта до маја по 10.000,00</t>
  </si>
  <si>
    <t>УКУПНО</t>
  </si>
  <si>
    <t>425-Програми/пројкети у области спортских манифестација од интереса за града Панчево-конкурс</t>
  </si>
  <si>
    <t>Спортске манифестације</t>
  </si>
  <si>
    <t>Савез за обарање руку – V првенство Србије у обарању руку</t>
  </si>
  <si>
    <t>Седмо Првенство Србије у спортском обарању руке</t>
  </si>
  <si>
    <t>априла</t>
  </si>
  <si>
    <t>Фудбалки клуб ''АС'' Качарево</t>
  </si>
  <si>
    <t>XV Међународни турнир за млађе категорије ''Ас-2017''</t>
  </si>
  <si>
    <t>фебруара</t>
  </si>
  <si>
    <t>Атлетски клуб ''Динамо'' Панчево</t>
  </si>
  <si>
    <t>Улична трка ''Панчево-2017''</t>
  </si>
  <si>
    <t>октобра</t>
  </si>
  <si>
    <t>Ватерполо клуб ''Младост'' Панчево</t>
  </si>
  <si>
    <t>VI Међународни турнир ''Миленко Петровић Метиљ''</t>
  </si>
  <si>
    <t>Шах клуб ''Светозар Глигорић'' Панчево</t>
  </si>
  <si>
    <t>Традиционални позивни велемајсторски турнир ''Легендарном Глиги у част''(2017)</t>
  </si>
  <si>
    <t>августа</t>
  </si>
  <si>
    <t>Пливачки клуб ''Динамо'' Панчево</t>
  </si>
  <si>
    <t>XXI Куп Панчева</t>
  </si>
  <si>
    <t>Карате клуб ''Младост'' Панчево</t>
  </si>
  <si>
    <t>19-ти Међународни карате турнир ''Куп Панчева 2017'' </t>
  </si>
  <si>
    <t>Бриџ клуб ''БНС'' Бантско Ново Село</t>
  </si>
  <si>
    <t>Традиционални интернационални бриџ турнир ''Духови 2017''</t>
  </si>
  <si>
    <t>маја</t>
  </si>
  <si>
    <t>Триатлон клуб ''Тамиш'' Панчево</t>
  </si>
  <si>
    <t>Организација 23.панчевачког триатлона;Организација првенства Србије у акватлону-6. Панчевачки аватлон</t>
  </si>
  <si>
    <t>Џудо клуб ''Динамо'' Панчево</t>
  </si>
  <si>
    <t>Девети међународни ''Трофеј града-Панчево''</t>
  </si>
  <si>
    <t>Тенис клуб ''Динамо'' Панчево</t>
  </si>
  <si>
    <t>ИТФ Итернационал 2017 и ЕТА Турнир ''Пецин меморијал''</t>
  </si>
  <si>
    <t>априла и августа по 65.000,00</t>
  </si>
  <si>
    <t>Атлетски клуб ''Тамиш'' Панчево</t>
  </si>
  <si>
    <t>Првенство Србије у Атлетици-брзо ходање на путу(све категорије)</t>
  </si>
  <si>
    <t>Аероклуб ''Утва'' Панчњво</t>
  </si>
  <si>
    <t>Аеромитинг 2017</t>
  </si>
  <si>
    <t>426-Приграми и пројекти у области спортске рекреације-конкурс</t>
  </si>
  <si>
    <t>Спортска рекреација</t>
  </si>
  <si>
    <t>Планинарско деуштво ''Јеленак'' Панчево</t>
  </si>
  <si>
    <t>Програм акција за 2017.годину</t>
  </si>
  <si>
    <t>Фебруара, маја и септембра по 100.000,00 динара</t>
  </si>
  <si>
    <t>Фитнес клуб ''Be FIT'' Панчево</t>
  </si>
  <si>
    <t>Бесплатна рекреација за жене</t>
  </si>
  <si>
    <t>Од фебруара од маја по 45.000,00динара</t>
  </si>
  <si>
    <t>Планинарско еколошки клуб ''Соко'' Панчево</t>
  </si>
  <si>
    <t>Школа планинарења</t>
  </si>
  <si>
    <t>Фебруара, марта, априла по 50.000,00 дианара</t>
  </si>
  <si>
    <t>''Фиест'' фитнес студио и трговина Панчево</t>
  </si>
  <si>
    <t>Матуром до здравња</t>
  </si>
  <si>
    <t>Априла и маја по 25.000,00динара</t>
  </si>
  <si>
    <t>Тениски клуб ''Динамо'' Панчево</t>
  </si>
  <si>
    <t>15. међународни сусрет ветерана</t>
  </si>
  <si>
    <t>Маја</t>
  </si>
  <si>
    <t>'СМС'' фитнес </t>
  </si>
  <si>
    <t>Покрени се -теретане на отвореном</t>
  </si>
  <si>
    <t>Од априла до септембра по 40.000,00 дианара</t>
  </si>
  <si>
    <t>Тениски клуб ''Свети Сава'' Панчево</t>
  </si>
  <si>
    <t>Лига тениских ветерана</t>
  </si>
  <si>
    <t>Куд ''Станко Пауновић'' Панчево</t>
  </si>
  <si>
    <t>Фолклор за одрасле</t>
  </si>
  <si>
    <t>Клуб подводних активности ''Панчево''</t>
  </si>
  <si>
    <t>Рекреативно роњење и пливање са перајима</t>
  </si>
  <si>
    <t>Ронилачки клуб ''Scubadiving team-Свет роњења'' Панчево</t>
  </si>
  <si>
    <t>Прозор у плаво</t>
  </si>
  <si>
    <t>''FLEКС'' фитнес будо клуб Панчево</t>
  </si>
  <si>
    <t>Рекрација, децу и омладину и старије</t>
  </si>
  <si>
    <t>Уружење рукометних ветерана ''Динамо'' Панчево</t>
  </si>
  <si>
    <t>Тват 2017</t>
  </si>
  <si>
    <t>Клуб борилачких спортова и фитнес програма '' Колосеум'' Панчево</t>
  </si>
  <si>
    <t>Унапређење рекреација</t>
  </si>
  <si>
    <t>Уружење за раднички за  спорт  ''Јужни Банат'' Панчево</t>
  </si>
  <si>
    <t>12. спортска олимпијада радника Војводина</t>
  </si>
  <si>
    <t>Бадминтон клуб ''Панчево'' Панчево</t>
  </si>
  <si>
    <t>Учешће на ветеранском првнству Србије 2017.године</t>
  </si>
  <si>
    <t>Марта и септембра по 30.000,00 динара</t>
  </si>
  <si>
    <t>Спортски клуб екстремних спортова ''Авантура 4х4'' Панчево</t>
  </si>
  <si>
    <t>Рекреација на реци</t>
  </si>
  <si>
    <t>ПЛАН РАСПОДЕЛЕ СРЕДСТАВА ЗА СУФИНАНСИРАЊЕ ПРОГРАМА И ПРОЈЕКАТА У ОБЛАСТИ СПОРТА ОСОБА СА ИНВАЛИДИТЕТОМ, СПОРТСКИХ МАНИФЕСТАЦИЈА и РЕКРЕАЦИЈА  У ГРАДУ ПАНЧЕВУ ЗА 2017. ГОДИНУ  (TAБЕЛА 1.)</t>
  </si>
  <si>
    <t>Спорт особа са инвалидитетом-конкурс</t>
  </si>
  <si>
    <t>Аеро клуб ''Утва''</t>
  </si>
  <si>
    <t>BE FIT</t>
  </si>
  <si>
    <t>FITNESS DAY 6</t>
  </si>
  <si>
    <t>Спортско урружење триатлонаца '' Патрик'' Панчево</t>
  </si>
  <si>
    <t>НЕ</t>
  </si>
  <si>
    <t>Нов клуб</t>
  </si>
  <si>
    <t>FLEX</t>
  </si>
  <si>
    <t>рзвој</t>
  </si>
  <si>
    <t>World cup Srbije</t>
  </si>
  <si>
    <t>Сонотениски Панчево</t>
  </si>
  <si>
    <t>Меморијални турнир Зоран Палић-Иван Перкошан</t>
  </si>
  <si>
    <t>Кликер</t>
  </si>
  <si>
    <t>Државно првенство у фудбалу за мушкарце</t>
  </si>
  <si>
    <t>Џудо клуб Јочић</t>
  </si>
  <si>
    <t>Турнир малих шампиона</t>
  </si>
  <si>
    <t>Спортско удружење ''Соколови''</t>
  </si>
  <si>
    <t>ништа од града</t>
  </si>
  <si>
    <t>Рагби 13 клуб Војвода</t>
  </si>
  <si>
    <t>Првенство Војводине у рагбију 9</t>
  </si>
  <si>
    <t>СМС</t>
  </si>
  <si>
    <t>развој</t>
  </si>
  <si>
    <t>FITNESS DAY 7</t>
  </si>
  <si>
    <t>Коњучки клуб ''Будућност '' БНС</t>
  </si>
  <si>
    <t>Новоселјанска фијакеријада</t>
  </si>
  <si>
    <t>Рекреације</t>
  </si>
  <si>
    <t>'BE FIT'' фитнес клуб Панчево</t>
  </si>
  <si>
    <t>Фиеста фитнес студио Панчево</t>
  </si>
  <si>
    <t>Удружење за рекреацију у Панчеву</t>
  </si>
  <si>
    <t>НОВ КЛУБ</t>
  </si>
  <si>
    <t>Никад није касно</t>
  </si>
  <si>
    <t>Клуб стоног фудбала ''Two Towers'' Панчево</t>
  </si>
  <si>
    <t>oprema</t>
  </si>
  <si>
    <t>Тренинг центар стоног фудбала</t>
  </si>
  <si>
    <t>од севза</t>
  </si>
  <si>
    <t>Уружење рукометних ветерана ''Динамо''</t>
  </si>
  <si>
    <t>Клуб борилачких спортова и фитнес програма '' Колосеум''</t>
  </si>
  <si>
    <t>Пливачки клуб ''Олимп'' Панчево</t>
  </si>
  <si>
    <t>промашила тему</t>
  </si>
  <si>
    <t>предшколски и школски спорт</t>
  </si>
  <si>
    <t>Уружење за раднички за  спорт  Јужни Банат</t>
  </si>
  <si>
    <t>Припреме за учешће на ветеранском првнству Србије 2017.године</t>
  </si>
  <si>
    <t>Спортски клуб екстремних спортов ''Авантура 4х4'' Панчево</t>
  </si>
  <si>
    <t>Рекрација на реци</t>
  </si>
  <si>
    <t>ЖРК ''Долов'' Долово</t>
  </si>
  <si>
    <t>промашио тему</t>
  </si>
  <si>
    <t>Први сусрет са рукометом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</si>
</sst>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7">
    <font>
      <sz val="11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9"/>
  <sheetViews>
    <sheetView windowProtection="false" showFormulas="false" showGridLines="true" showRowColHeaders="true" showZeros="true" rightToLeft="false" tabSelected="true" showOutlineSymbols="true" defaultGridColor="true" view="normal" topLeftCell="A37" colorId="64" zoomScale="76" zoomScaleNormal="76" zoomScalePageLayoutView="100" workbookViewId="0">
      <selection pane="topLeft" activeCell="A43" activeCellId="0" sqref="43:43"/>
    </sheetView>
  </sheetViews>
  <sheetFormatPr defaultRowHeight="13.8"/>
  <cols>
    <col collapsed="false" hidden="false" max="1" min="1" style="0" width="4.36279069767442"/>
    <col collapsed="false" hidden="false" max="2" min="2" style="1" width="21.3209302325581"/>
    <col collapsed="false" hidden="false" max="3" min="3" style="1" width="5.53953488372093"/>
    <col collapsed="false" hidden="false" max="4" min="4" style="1" width="31.9953488372093"/>
    <col collapsed="false" hidden="false" max="5" min="5" style="1" width="13.7813953488372"/>
    <col collapsed="false" hidden="false" max="6" min="6" style="1" width="31.1767441860465"/>
    <col collapsed="false" hidden="false" max="7" min="7" style="1" width="11.2"/>
    <col collapsed="false" hidden="false" max="8" min="8" style="1" width="32.3674418604651"/>
    <col collapsed="false" hidden="false" max="1009" min="9" style="1" width="10.5813953488372"/>
    <col collapsed="false" hidden="false" max="1010" min="1010" style="1" width="8.86046511627907"/>
    <col collapsed="false" hidden="false" max="1012" min="1011" style="0" width="8.86046511627907"/>
    <col collapsed="false" hidden="false" max="1020" min="1013" style="0" width="10.5813953488372"/>
    <col collapsed="false" hidden="false" max="1025" min="1021" style="0" width="8.86046511627907"/>
  </cols>
  <sheetData>
    <row r="1" customFormat="false" ht="58.15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2" customFormat="false" ht="25.35" hidden="false" customHeight="false" outlineLevel="0" collapsed="false"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3" t="s">
        <v>7</v>
      </c>
    </row>
    <row r="3" customFormat="false" ht="43.2" hidden="false" customHeight="true" outlineLevel="0" collapsed="false">
      <c r="B3" s="5" t="s">
        <v>8</v>
      </c>
      <c r="C3" s="3"/>
      <c r="D3" s="4" t="s">
        <v>9</v>
      </c>
      <c r="E3" s="4"/>
      <c r="F3" s="5"/>
      <c r="G3" s="6"/>
      <c r="H3" s="3"/>
    </row>
    <row r="4" customFormat="false" ht="40.35" hidden="false" customHeight="true" outlineLevel="0" collapsed="false">
      <c r="B4" s="5"/>
      <c r="C4" s="7" t="n">
        <v>1</v>
      </c>
      <c r="D4" s="5" t="s">
        <v>10</v>
      </c>
      <c r="E4" s="8" t="n">
        <v>480000</v>
      </c>
      <c r="F4" s="9" t="s">
        <v>11</v>
      </c>
      <c r="G4" s="1" t="n">
        <v>103590553</v>
      </c>
      <c r="H4" s="5" t="s">
        <v>12</v>
      </c>
    </row>
    <row r="5" customFormat="false" ht="43.35" hidden="false" customHeight="true" outlineLevel="0" collapsed="false">
      <c r="B5" s="7"/>
      <c r="C5" s="7" t="n">
        <v>2</v>
      </c>
      <c r="D5" s="5" t="s">
        <v>13</v>
      </c>
      <c r="E5" s="8" t="n">
        <v>400000</v>
      </c>
      <c r="F5" s="9" t="s">
        <v>14</v>
      </c>
      <c r="G5" s="10" t="n">
        <v>101820437</v>
      </c>
      <c r="H5" s="5" t="s">
        <v>15</v>
      </c>
    </row>
    <row r="6" customFormat="false" ht="36.3" hidden="false" customHeight="true" outlineLevel="0" collapsed="false">
      <c r="B6" s="7"/>
      <c r="C6" s="7" t="n">
        <v>3</v>
      </c>
      <c r="D6" s="5" t="s">
        <v>16</v>
      </c>
      <c r="E6" s="8" t="n">
        <v>50000</v>
      </c>
      <c r="F6" s="9" t="s">
        <v>17</v>
      </c>
      <c r="G6" s="10" t="n">
        <v>102642045</v>
      </c>
      <c r="H6" s="5" t="s">
        <v>18</v>
      </c>
    </row>
    <row r="7" customFormat="false" ht="13.8" hidden="false" customHeight="false" outlineLevel="0" collapsed="false">
      <c r="B7" s="7"/>
      <c r="C7" s="7" t="n">
        <v>4</v>
      </c>
      <c r="D7" s="5" t="s">
        <v>19</v>
      </c>
      <c r="E7" s="8" t="n">
        <v>100000</v>
      </c>
      <c r="F7" s="9" t="s">
        <v>20</v>
      </c>
      <c r="G7" s="10" t="n">
        <v>102417968</v>
      </c>
      <c r="H7" s="5" t="s">
        <v>21</v>
      </c>
    </row>
    <row r="8" customFormat="false" ht="35.3" hidden="false" customHeight="true" outlineLevel="0" collapsed="false">
      <c r="B8" s="7"/>
      <c r="C8" s="7" t="n">
        <v>5</v>
      </c>
      <c r="D8" s="5" t="s">
        <v>22</v>
      </c>
      <c r="E8" s="8" t="n">
        <v>140000</v>
      </c>
      <c r="F8" s="9" t="s">
        <v>23</v>
      </c>
      <c r="G8" s="10" t="n">
        <v>104892160</v>
      </c>
      <c r="H8" s="5" t="s">
        <v>24</v>
      </c>
    </row>
    <row r="9" customFormat="false" ht="35.3" hidden="false" customHeight="true" outlineLevel="0" collapsed="false">
      <c r="B9" s="7"/>
      <c r="C9" s="7" t="n">
        <v>6</v>
      </c>
      <c r="D9" s="9" t="s">
        <v>25</v>
      </c>
      <c r="E9" s="8" t="n">
        <v>50000</v>
      </c>
      <c r="F9" s="9" t="s">
        <v>26</v>
      </c>
      <c r="G9" s="10" t="n">
        <v>106544537</v>
      </c>
      <c r="H9" s="5" t="s">
        <v>27</v>
      </c>
    </row>
    <row r="10" customFormat="false" ht="38.85" hidden="false" customHeight="true" outlineLevel="0" collapsed="false">
      <c r="B10" s="7"/>
      <c r="C10" s="7" t="n">
        <v>7</v>
      </c>
      <c r="D10" s="5" t="s">
        <v>28</v>
      </c>
      <c r="E10" s="8" t="n">
        <v>100000</v>
      </c>
      <c r="F10" s="9" t="s">
        <v>29</v>
      </c>
      <c r="G10" s="10" t="n">
        <v>101061247</v>
      </c>
      <c r="H10" s="5" t="s">
        <v>30</v>
      </c>
    </row>
    <row r="11" customFormat="false" ht="49.9" hidden="false" customHeight="true" outlineLevel="0" collapsed="false">
      <c r="B11" s="7"/>
      <c r="C11" s="7" t="n">
        <v>8</v>
      </c>
      <c r="D11" s="5" t="s">
        <v>31</v>
      </c>
      <c r="E11" s="8" t="n">
        <v>30000</v>
      </c>
      <c r="F11" s="9" t="s">
        <v>32</v>
      </c>
      <c r="G11" s="10" t="n">
        <v>101061247</v>
      </c>
      <c r="H11" s="7" t="s">
        <v>33</v>
      </c>
    </row>
    <row r="12" customFormat="false" ht="41.85" hidden="false" customHeight="true" outlineLevel="0" collapsed="false">
      <c r="B12" s="7"/>
      <c r="C12" s="7" t="n">
        <v>9</v>
      </c>
      <c r="D12" s="5" t="s">
        <v>34</v>
      </c>
      <c r="E12" s="8" t="n">
        <v>50000</v>
      </c>
      <c r="F12" s="9" t="s">
        <v>35</v>
      </c>
      <c r="G12" s="10" t="n">
        <v>101831402</v>
      </c>
      <c r="H12" s="7" t="s">
        <v>36</v>
      </c>
    </row>
    <row r="13" customFormat="false" ht="31.4" hidden="false" customHeight="true" outlineLevel="0" collapsed="false">
      <c r="B13" s="7"/>
      <c r="C13" s="7" t="n">
        <v>10</v>
      </c>
      <c r="D13" s="5" t="s">
        <v>37</v>
      </c>
      <c r="E13" s="8" t="n">
        <v>50000</v>
      </c>
      <c r="F13" s="9" t="s">
        <v>38</v>
      </c>
      <c r="G13" s="10" t="n">
        <v>100522665</v>
      </c>
      <c r="H13" s="10" t="s">
        <v>39</v>
      </c>
    </row>
    <row r="14" customFormat="false" ht="29.45" hidden="false" customHeight="true" outlineLevel="0" collapsed="false">
      <c r="B14" s="7"/>
      <c r="C14" s="7" t="n">
        <v>11</v>
      </c>
      <c r="D14" s="5" t="s">
        <v>40</v>
      </c>
      <c r="E14" s="8" t="n">
        <v>50000</v>
      </c>
      <c r="F14" s="9" t="s">
        <v>41</v>
      </c>
      <c r="G14" s="10" t="n">
        <v>109341574</v>
      </c>
      <c r="H14" s="5" t="s">
        <v>42</v>
      </c>
    </row>
    <row r="15" customFormat="false" ht="13.8" hidden="false" customHeight="false" outlineLevel="0" collapsed="false">
      <c r="B15" s="7"/>
      <c r="C15" s="7"/>
      <c r="D15" s="11" t="s">
        <v>43</v>
      </c>
      <c r="E15" s="12" t="n">
        <f aca="false">SUM(E4:E14)</f>
        <v>1500000</v>
      </c>
      <c r="F15" s="9"/>
      <c r="G15" s="8"/>
      <c r="H15" s="7"/>
    </row>
    <row r="16" customFormat="false" ht="65.75" hidden="false" customHeight="true" outlineLevel="0" collapsed="false">
      <c r="B16" s="5" t="s">
        <v>44</v>
      </c>
      <c r="C16" s="3"/>
      <c r="D16" s="4" t="s">
        <v>45</v>
      </c>
      <c r="E16" s="8"/>
      <c r="F16" s="9"/>
      <c r="G16" s="8"/>
      <c r="H16" s="7"/>
    </row>
    <row r="17" customFormat="false" ht="34.35" hidden="false" customHeight="true" outlineLevel="0" collapsed="false">
      <c r="B17" s="7"/>
      <c r="C17" s="7" t="n">
        <v>12</v>
      </c>
      <c r="D17" s="5" t="s">
        <v>46</v>
      </c>
      <c r="E17" s="8" t="n">
        <v>70000</v>
      </c>
      <c r="F17" s="9" t="s">
        <v>47</v>
      </c>
      <c r="G17" s="10" t="n">
        <v>106989617</v>
      </c>
      <c r="H17" s="7" t="s">
        <v>48</v>
      </c>
    </row>
    <row r="18" customFormat="false" ht="34.35" hidden="false" customHeight="true" outlineLevel="0" collapsed="false">
      <c r="B18" s="7"/>
      <c r="C18" s="7" t="n">
        <v>13</v>
      </c>
      <c r="D18" s="5" t="s">
        <v>49</v>
      </c>
      <c r="E18" s="8" t="n">
        <v>20000</v>
      </c>
      <c r="F18" s="9" t="s">
        <v>50</v>
      </c>
      <c r="G18" s="10" t="n">
        <v>102872598</v>
      </c>
      <c r="H18" s="7" t="s">
        <v>51</v>
      </c>
    </row>
    <row r="19" customFormat="false" ht="13.8" hidden="false" customHeight="false" outlineLevel="0" collapsed="false">
      <c r="B19" s="7"/>
      <c r="C19" s="7" t="n">
        <v>14</v>
      </c>
      <c r="D19" s="9" t="s">
        <v>52</v>
      </c>
      <c r="E19" s="8" t="n">
        <v>60000</v>
      </c>
      <c r="F19" s="9" t="s">
        <v>53</v>
      </c>
      <c r="G19" s="10"/>
      <c r="H19" s="13" t="s">
        <v>54</v>
      </c>
    </row>
    <row r="20" customFormat="false" ht="36.3" hidden="false" customHeight="true" outlineLevel="0" collapsed="false">
      <c r="B20" s="7"/>
      <c r="C20" s="7" t="n">
        <v>15</v>
      </c>
      <c r="D20" s="9" t="s">
        <v>55</v>
      </c>
      <c r="E20" s="8" t="n">
        <v>60000</v>
      </c>
      <c r="F20" s="9" t="s">
        <v>56</v>
      </c>
      <c r="G20" s="10" t="n">
        <v>106746525</v>
      </c>
      <c r="H20" s="13" t="s">
        <v>48</v>
      </c>
    </row>
    <row r="21" customFormat="false" ht="41.85" hidden="false" customHeight="true" outlineLevel="0" collapsed="false">
      <c r="B21" s="7"/>
      <c r="C21" s="7" t="n">
        <v>16</v>
      </c>
      <c r="D21" s="9" t="s">
        <v>57</v>
      </c>
      <c r="E21" s="8" t="n">
        <v>40000</v>
      </c>
      <c r="F21" s="9" t="s">
        <v>58</v>
      </c>
      <c r="G21" s="10" t="n">
        <v>101053167</v>
      </c>
      <c r="H21" s="13" t="s">
        <v>59</v>
      </c>
    </row>
    <row r="22" customFormat="false" ht="22.35" hidden="false" customHeight="true" outlineLevel="0" collapsed="false">
      <c r="B22" s="7"/>
      <c r="C22" s="7" t="n">
        <v>17</v>
      </c>
      <c r="D22" s="9" t="s">
        <v>60</v>
      </c>
      <c r="E22" s="8" t="n">
        <v>60000</v>
      </c>
      <c r="F22" s="9" t="s">
        <v>61</v>
      </c>
      <c r="G22" s="10" t="n">
        <v>101862833</v>
      </c>
      <c r="H22" s="13" t="s">
        <v>54</v>
      </c>
    </row>
    <row r="23" customFormat="false" ht="35.3" hidden="false" customHeight="true" outlineLevel="0" collapsed="false">
      <c r="B23" s="7"/>
      <c r="C23" s="7" t="n">
        <v>18</v>
      </c>
      <c r="D23" s="9" t="s">
        <v>62</v>
      </c>
      <c r="E23" s="8" t="n">
        <v>50000</v>
      </c>
      <c r="F23" s="9" t="s">
        <v>63</v>
      </c>
      <c r="G23" s="10" t="n">
        <v>101820324</v>
      </c>
      <c r="H23" s="13" t="s">
        <v>51</v>
      </c>
    </row>
    <row r="24" customFormat="false" ht="36.3" hidden="false" customHeight="true" outlineLevel="0" collapsed="false">
      <c r="B24" s="7"/>
      <c r="C24" s="7" t="n">
        <v>19</v>
      </c>
      <c r="D24" s="9" t="s">
        <v>64</v>
      </c>
      <c r="E24" s="8" t="n">
        <v>20000</v>
      </c>
      <c r="F24" s="9" t="s">
        <v>65</v>
      </c>
      <c r="G24" s="10" t="n">
        <v>101828378</v>
      </c>
      <c r="H24" s="13" t="s">
        <v>66</v>
      </c>
    </row>
    <row r="25" customFormat="false" ht="51.4" hidden="false" customHeight="true" outlineLevel="0" collapsed="false">
      <c r="B25" s="7"/>
      <c r="C25" s="7" t="n">
        <v>20</v>
      </c>
      <c r="D25" s="9" t="s">
        <v>67</v>
      </c>
      <c r="E25" s="8" t="n">
        <v>40000</v>
      </c>
      <c r="F25" s="9" t="s">
        <v>68</v>
      </c>
      <c r="G25" s="10" t="n">
        <v>101862825</v>
      </c>
      <c r="H25" s="13" t="s">
        <v>48</v>
      </c>
    </row>
    <row r="26" customFormat="false" ht="33.35" hidden="false" customHeight="true" outlineLevel="0" collapsed="false">
      <c r="B26" s="7"/>
      <c r="C26" s="7" t="n">
        <v>21</v>
      </c>
      <c r="D26" s="9" t="s">
        <v>69</v>
      </c>
      <c r="E26" s="8" t="n">
        <v>80000</v>
      </c>
      <c r="F26" s="9" t="s">
        <v>70</v>
      </c>
      <c r="G26" s="10" t="n">
        <v>101862760</v>
      </c>
      <c r="H26" s="13" t="s">
        <v>51</v>
      </c>
    </row>
    <row r="27" customFormat="false" ht="33.35" hidden="false" customHeight="true" outlineLevel="0" collapsed="false">
      <c r="B27" s="7"/>
      <c r="C27" s="7" t="n">
        <v>22</v>
      </c>
      <c r="D27" s="9" t="s">
        <v>71</v>
      </c>
      <c r="E27" s="8" t="n">
        <v>130000</v>
      </c>
      <c r="F27" s="9" t="s">
        <v>72</v>
      </c>
      <c r="G27" s="10" t="n">
        <v>101862778</v>
      </c>
      <c r="H27" s="13" t="s">
        <v>73</v>
      </c>
    </row>
    <row r="28" customFormat="false" ht="41.85" hidden="false" customHeight="true" outlineLevel="0" collapsed="false">
      <c r="B28" s="7"/>
      <c r="C28" s="7" t="n">
        <v>23</v>
      </c>
      <c r="D28" s="9" t="s">
        <v>74</v>
      </c>
      <c r="E28" s="8" t="n">
        <v>20000</v>
      </c>
      <c r="F28" s="9" t="s">
        <v>75</v>
      </c>
      <c r="G28" s="10" t="n">
        <v>107401687</v>
      </c>
      <c r="H28" s="13" t="s">
        <v>18</v>
      </c>
    </row>
    <row r="29" customFormat="false" ht="41.85" hidden="false" customHeight="true" outlineLevel="0" collapsed="false">
      <c r="B29" s="7"/>
      <c r="C29" s="7" t="n">
        <v>24</v>
      </c>
      <c r="D29" s="9" t="s">
        <v>76</v>
      </c>
      <c r="E29" s="8" t="n">
        <v>50000</v>
      </c>
      <c r="F29" s="9" t="s">
        <v>77</v>
      </c>
      <c r="G29" s="10" t="n">
        <v>102806976</v>
      </c>
      <c r="H29" s="13" t="s">
        <v>33</v>
      </c>
    </row>
    <row r="30" customFormat="false" ht="17.9" hidden="false" customHeight="true" outlineLevel="0" collapsed="false">
      <c r="B30" s="7"/>
      <c r="C30" s="7"/>
      <c r="D30" s="14" t="s">
        <v>43</v>
      </c>
      <c r="E30" s="12" t="n">
        <f aca="false">SUM(E17:E29)</f>
        <v>700000</v>
      </c>
      <c r="F30" s="9"/>
      <c r="G30" s="10"/>
      <c r="H30" s="13"/>
    </row>
    <row r="31" customFormat="false" ht="47" hidden="false" customHeight="true" outlineLevel="0" collapsed="false">
      <c r="B31" s="5" t="s">
        <v>78</v>
      </c>
      <c r="C31" s="3"/>
      <c r="D31" s="4" t="s">
        <v>79</v>
      </c>
      <c r="E31" s="8"/>
      <c r="F31" s="9"/>
      <c r="G31" s="8"/>
      <c r="H31" s="7"/>
    </row>
    <row r="32" customFormat="false" ht="37.35" hidden="false" customHeight="true" outlineLevel="0" collapsed="false">
      <c r="B32" s="7"/>
      <c r="C32" s="7" t="n">
        <v>1</v>
      </c>
      <c r="D32" s="5" t="s">
        <v>80</v>
      </c>
      <c r="E32" s="8" t="n">
        <v>300000</v>
      </c>
      <c r="F32" s="5" t="s">
        <v>81</v>
      </c>
      <c r="G32" s="10" t="n">
        <v>102642045</v>
      </c>
      <c r="H32" s="15" t="s">
        <v>82</v>
      </c>
    </row>
    <row r="33" customFormat="false" ht="26.85" hidden="false" customHeight="false" outlineLevel="0" collapsed="false">
      <c r="B33" s="7"/>
      <c r="C33" s="7" t="n">
        <v>2</v>
      </c>
      <c r="D33" s="5" t="s">
        <v>83</v>
      </c>
      <c r="E33" s="8" t="n">
        <v>180000</v>
      </c>
      <c r="F33" s="9" t="s">
        <v>84</v>
      </c>
      <c r="G33" s="10" t="n">
        <v>108741612</v>
      </c>
      <c r="H33" s="15" t="s">
        <v>85</v>
      </c>
    </row>
    <row r="34" customFormat="false" ht="26.85" hidden="false" customHeight="false" outlineLevel="0" collapsed="false">
      <c r="B34" s="7"/>
      <c r="C34" s="7" t="n">
        <v>3</v>
      </c>
      <c r="D34" s="5" t="s">
        <v>86</v>
      </c>
      <c r="E34" s="8" t="n">
        <v>150000</v>
      </c>
      <c r="F34" s="9" t="s">
        <v>87</v>
      </c>
      <c r="G34" s="10" t="n">
        <v>103741341</v>
      </c>
      <c r="H34" s="15" t="s">
        <v>88</v>
      </c>
    </row>
    <row r="35" customFormat="false" ht="41.85" hidden="false" customHeight="true" outlineLevel="0" collapsed="false">
      <c r="B35" s="3"/>
      <c r="C35" s="7" t="n">
        <v>4</v>
      </c>
      <c r="D35" s="5" t="s">
        <v>89</v>
      </c>
      <c r="E35" s="8" t="n">
        <v>50000</v>
      </c>
      <c r="F35" s="9" t="s">
        <v>90</v>
      </c>
      <c r="G35" s="10" t="n">
        <v>109245283</v>
      </c>
      <c r="H35" s="8" t="s">
        <v>91</v>
      </c>
    </row>
    <row r="36" customFormat="false" ht="24.5" hidden="false" customHeight="true" outlineLevel="0" collapsed="false">
      <c r="B36" s="3"/>
      <c r="C36" s="7" t="n">
        <v>5</v>
      </c>
      <c r="D36" s="5" t="s">
        <v>92</v>
      </c>
      <c r="E36" s="8" t="n">
        <v>50000</v>
      </c>
      <c r="F36" s="9" t="s">
        <v>93</v>
      </c>
      <c r="G36" s="10" t="n">
        <v>101862778</v>
      </c>
      <c r="H36" s="8" t="s">
        <v>94</v>
      </c>
    </row>
    <row r="37" customFormat="false" ht="26.85" hidden="false" customHeight="false" outlineLevel="0" collapsed="false">
      <c r="B37" s="7"/>
      <c r="C37" s="7" t="n">
        <v>6</v>
      </c>
      <c r="D37" s="5" t="s">
        <v>95</v>
      </c>
      <c r="E37" s="8" t="n">
        <v>240000</v>
      </c>
      <c r="F37" s="9" t="s">
        <v>96</v>
      </c>
      <c r="G37" s="10" t="n">
        <v>106544537</v>
      </c>
      <c r="H37" s="15" t="s">
        <v>97</v>
      </c>
    </row>
    <row r="38" customFormat="false" ht="27.45" hidden="false" customHeight="true" outlineLevel="0" collapsed="false">
      <c r="B38" s="7"/>
      <c r="C38" s="7" t="n">
        <v>7</v>
      </c>
      <c r="D38" s="5" t="s">
        <v>98</v>
      </c>
      <c r="E38" s="8" t="n">
        <v>50000</v>
      </c>
      <c r="F38" s="9" t="s">
        <v>99</v>
      </c>
      <c r="G38" s="10" t="n">
        <v>101862778</v>
      </c>
      <c r="H38" s="15" t="s">
        <v>91</v>
      </c>
    </row>
    <row r="39" s="17" customFormat="true" ht="26.85" hidden="false" customHeight="false" outlineLevel="0" collapsed="false">
      <c r="A39" s="0"/>
      <c r="B39" s="5"/>
      <c r="C39" s="7" t="n">
        <v>8</v>
      </c>
      <c r="D39" s="5" t="s">
        <v>100</v>
      </c>
      <c r="E39" s="8" t="n">
        <v>100000</v>
      </c>
      <c r="F39" s="5" t="s">
        <v>101</v>
      </c>
      <c r="G39" s="10" t="n">
        <v>102479217</v>
      </c>
      <c r="H39" s="15" t="s">
        <v>21</v>
      </c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16"/>
      <c r="AC39" s="18"/>
      <c r="AD39" s="19"/>
      <c r="AE39" s="16"/>
      <c r="AG39" s="18"/>
      <c r="AH39" s="19"/>
      <c r="AI39" s="16"/>
      <c r="AK39" s="18"/>
      <c r="AL39" s="19"/>
      <c r="AM39" s="16"/>
      <c r="AO39" s="18"/>
      <c r="AP39" s="19"/>
      <c r="AQ39" s="16"/>
      <c r="AS39" s="18"/>
      <c r="AT39" s="19"/>
      <c r="AU39" s="16"/>
      <c r="AW39" s="18"/>
      <c r="AX39" s="19"/>
      <c r="AY39" s="16"/>
      <c r="BA39" s="18"/>
      <c r="BB39" s="19"/>
      <c r="BC39" s="16"/>
      <c r="BE39" s="18"/>
      <c r="BF39" s="19"/>
      <c r="BG39" s="16"/>
      <c r="BI39" s="18"/>
      <c r="BJ39" s="19"/>
      <c r="BK39" s="16"/>
      <c r="BM39" s="18"/>
      <c r="BN39" s="19"/>
      <c r="BO39" s="16"/>
      <c r="BQ39" s="18"/>
      <c r="BR39" s="19"/>
      <c r="BS39" s="16"/>
      <c r="BU39" s="18"/>
      <c r="BV39" s="19"/>
      <c r="BW39" s="16"/>
      <c r="BY39" s="18"/>
      <c r="BZ39" s="19"/>
      <c r="CA39" s="16"/>
      <c r="CC39" s="18"/>
      <c r="CD39" s="19"/>
      <c r="CE39" s="16"/>
      <c r="CG39" s="18"/>
      <c r="CH39" s="19"/>
      <c r="CI39" s="16"/>
      <c r="CK39" s="18"/>
      <c r="CL39" s="19"/>
      <c r="CM39" s="16"/>
      <c r="CO39" s="18"/>
      <c r="CP39" s="19"/>
      <c r="CQ39" s="16"/>
      <c r="CS39" s="18"/>
      <c r="CT39" s="19"/>
      <c r="CU39" s="16"/>
      <c r="CW39" s="18"/>
      <c r="CX39" s="19"/>
      <c r="CY39" s="16"/>
      <c r="DA39" s="18"/>
      <c r="DB39" s="19"/>
      <c r="DC39" s="16"/>
      <c r="DE39" s="18"/>
      <c r="DF39" s="19"/>
      <c r="DG39" s="16"/>
      <c r="DI39" s="18"/>
      <c r="DJ39" s="19"/>
      <c r="DK39" s="16"/>
      <c r="DM39" s="18"/>
      <c r="DN39" s="19"/>
      <c r="DO39" s="16"/>
      <c r="DQ39" s="18"/>
      <c r="DR39" s="19"/>
      <c r="DS39" s="16"/>
      <c r="DU39" s="18"/>
      <c r="DV39" s="19"/>
      <c r="DW39" s="16"/>
      <c r="DY39" s="18"/>
      <c r="DZ39" s="19"/>
      <c r="EA39" s="16"/>
      <c r="EC39" s="18"/>
      <c r="ED39" s="19"/>
      <c r="EE39" s="16"/>
      <c r="EG39" s="18"/>
      <c r="EH39" s="19"/>
      <c r="EI39" s="16"/>
      <c r="EK39" s="18"/>
      <c r="EL39" s="19"/>
      <c r="EM39" s="16"/>
      <c r="EO39" s="18"/>
      <c r="EP39" s="19"/>
      <c r="EQ39" s="16"/>
      <c r="ES39" s="18"/>
      <c r="ET39" s="19"/>
      <c r="EU39" s="16"/>
      <c r="EW39" s="18"/>
      <c r="EX39" s="19"/>
      <c r="EY39" s="16"/>
      <c r="EZ39" s="20"/>
      <c r="FA39" s="5"/>
      <c r="FB39" s="8"/>
      <c r="FC39" s="9"/>
      <c r="FD39" s="20"/>
      <c r="FE39" s="5"/>
      <c r="FF39" s="8"/>
      <c r="FG39" s="9"/>
      <c r="FH39" s="20"/>
      <c r="FI39" s="5"/>
      <c r="FJ39" s="8"/>
      <c r="FK39" s="9"/>
      <c r="FL39" s="20"/>
      <c r="FM39" s="5"/>
      <c r="FN39" s="8"/>
      <c r="FO39" s="9"/>
      <c r="FP39" s="20"/>
      <c r="FQ39" s="5"/>
      <c r="FR39" s="8"/>
      <c r="FS39" s="9"/>
      <c r="FT39" s="20"/>
      <c r="FU39" s="5"/>
      <c r="FV39" s="8"/>
      <c r="FW39" s="9"/>
      <c r="FX39" s="20"/>
      <c r="FY39" s="5"/>
      <c r="FZ39" s="8"/>
      <c r="GA39" s="9"/>
      <c r="GB39" s="20"/>
      <c r="GC39" s="5"/>
      <c r="GD39" s="8"/>
      <c r="GE39" s="9"/>
      <c r="GF39" s="20"/>
      <c r="GG39" s="5"/>
      <c r="GH39" s="8"/>
      <c r="GI39" s="9"/>
      <c r="GJ39" s="20"/>
      <c r="GK39" s="5"/>
      <c r="GL39" s="8"/>
      <c r="GM39" s="9"/>
      <c r="GO39" s="18"/>
      <c r="GP39" s="19"/>
      <c r="GQ39" s="16"/>
      <c r="GS39" s="18"/>
      <c r="GT39" s="19"/>
      <c r="GU39" s="16"/>
      <c r="GW39" s="18"/>
      <c r="GX39" s="19"/>
      <c r="GY39" s="16"/>
      <c r="HA39" s="18"/>
      <c r="HB39" s="19"/>
      <c r="HC39" s="16"/>
      <c r="HE39" s="18"/>
      <c r="HF39" s="19"/>
      <c r="HG39" s="16"/>
      <c r="HH39" s="0"/>
      <c r="HI39" s="0"/>
      <c r="HJ39" s="0"/>
      <c r="HK39" s="0"/>
      <c r="HL39" s="0"/>
      <c r="HM39" s="0"/>
      <c r="HN39" s="0"/>
      <c r="HO39" s="0"/>
      <c r="HP39" s="0"/>
      <c r="HR39" s="18"/>
      <c r="HS39" s="19"/>
      <c r="HT39" s="16"/>
      <c r="HV39" s="18"/>
      <c r="HW39" s="19"/>
      <c r="HX39" s="16"/>
      <c r="HZ39" s="18"/>
      <c r="IA39" s="19"/>
      <c r="IB39" s="16"/>
      <c r="ID39" s="18"/>
      <c r="IE39" s="19"/>
      <c r="IF39" s="16"/>
      <c r="IH39" s="18"/>
      <c r="II39" s="19"/>
      <c r="IJ39" s="16"/>
      <c r="IL39" s="18"/>
      <c r="IM39" s="16"/>
      <c r="IO39" s="18"/>
      <c r="IP39" s="19"/>
      <c r="IQ39" s="16"/>
      <c r="IS39" s="18"/>
      <c r="IT39" s="19"/>
      <c r="IU39" s="16"/>
      <c r="IW39" s="18"/>
      <c r="IX39" s="19"/>
      <c r="IY39" s="16"/>
      <c r="JA39" s="18"/>
      <c r="JB39" s="19"/>
      <c r="JC39" s="16"/>
      <c r="JE39" s="18"/>
      <c r="JF39" s="19"/>
      <c r="JG39" s="16"/>
      <c r="JI39" s="18"/>
      <c r="JJ39" s="19"/>
      <c r="JK39" s="16"/>
      <c r="JM39" s="18"/>
      <c r="JN39" s="19"/>
      <c r="JO39" s="16"/>
      <c r="JQ39" s="18"/>
      <c r="JR39" s="19"/>
      <c r="JS39" s="16"/>
      <c r="JU39" s="18"/>
      <c r="JV39" s="19"/>
      <c r="JW39" s="16"/>
      <c r="JY39" s="18"/>
      <c r="JZ39" s="19"/>
      <c r="KA39" s="16"/>
      <c r="KC39" s="18"/>
      <c r="KD39" s="19"/>
      <c r="KE39" s="16"/>
      <c r="KG39" s="18"/>
      <c r="KH39" s="19"/>
      <c r="KI39" s="16"/>
      <c r="KK39" s="18"/>
      <c r="KL39" s="19"/>
      <c r="KM39" s="16"/>
      <c r="KO39" s="18"/>
      <c r="KP39" s="19"/>
      <c r="KQ39" s="16"/>
      <c r="KS39" s="18"/>
      <c r="KT39" s="19"/>
      <c r="KU39" s="16"/>
      <c r="KW39" s="18"/>
      <c r="KX39" s="19"/>
      <c r="KY39" s="16"/>
      <c r="LA39" s="18"/>
      <c r="LB39" s="19"/>
      <c r="LC39" s="16"/>
      <c r="LE39" s="18"/>
      <c r="LF39" s="19"/>
      <c r="LG39" s="16"/>
      <c r="LI39" s="18"/>
      <c r="LJ39" s="19"/>
      <c r="LK39" s="16"/>
      <c r="LM39" s="18"/>
      <c r="LN39" s="19"/>
      <c r="LO39" s="16"/>
      <c r="LQ39" s="18"/>
      <c r="LR39" s="19"/>
      <c r="LS39" s="16"/>
      <c r="LU39" s="18"/>
      <c r="LV39" s="19"/>
      <c r="LW39" s="16"/>
      <c r="LY39" s="18"/>
      <c r="LZ39" s="19"/>
      <c r="MA39" s="16"/>
      <c r="MC39" s="18"/>
      <c r="MD39" s="19"/>
      <c r="ME39" s="16"/>
      <c r="MG39" s="18"/>
      <c r="MH39" s="19"/>
      <c r="MI39" s="16"/>
      <c r="MK39" s="18"/>
      <c r="ML39" s="19"/>
      <c r="MM39" s="16"/>
      <c r="MO39" s="18"/>
      <c r="MP39" s="19"/>
      <c r="MQ39" s="16"/>
      <c r="MS39" s="18"/>
      <c r="MT39" s="19"/>
      <c r="MU39" s="16"/>
      <c r="MW39" s="18"/>
      <c r="MX39" s="19"/>
      <c r="MY39" s="16"/>
      <c r="NA39" s="18"/>
      <c r="NB39" s="19"/>
      <c r="NC39" s="16"/>
      <c r="NE39" s="18"/>
      <c r="NF39" s="19"/>
      <c r="NG39" s="16"/>
      <c r="NH39" s="0"/>
      <c r="NI39" s="0"/>
      <c r="NJ39" s="0"/>
      <c r="NK39" s="0"/>
      <c r="NL39" s="0"/>
      <c r="NN39" s="18"/>
      <c r="NO39" s="19"/>
      <c r="NP39" s="16"/>
      <c r="NR39" s="18"/>
      <c r="NS39" s="19"/>
      <c r="NT39" s="16"/>
      <c r="NV39" s="18"/>
      <c r="NW39" s="19"/>
      <c r="NX39" s="16"/>
      <c r="NZ39" s="18"/>
      <c r="OA39" s="19"/>
      <c r="OB39" s="16"/>
      <c r="OD39" s="18"/>
      <c r="OE39" s="19"/>
      <c r="OF39" s="16"/>
      <c r="OH39" s="18"/>
      <c r="OI39" s="19"/>
      <c r="OJ39" s="16"/>
      <c r="OL39" s="18"/>
      <c r="OM39" s="19"/>
      <c r="ON39" s="16"/>
      <c r="OP39" s="18"/>
      <c r="OQ39" s="19"/>
      <c r="OR39" s="16"/>
      <c r="OT39" s="18"/>
      <c r="OU39" s="19"/>
      <c r="OV39" s="16"/>
      <c r="OX39" s="18"/>
      <c r="OY39" s="19"/>
      <c r="OZ39" s="16"/>
      <c r="PB39" s="18"/>
      <c r="PC39" s="19"/>
      <c r="PD39" s="16"/>
      <c r="PF39" s="18"/>
      <c r="PG39" s="19"/>
      <c r="PH39" s="16"/>
      <c r="PJ39" s="18"/>
      <c r="PK39" s="19"/>
      <c r="PL39" s="16"/>
      <c r="PN39" s="19"/>
      <c r="PO39" s="16"/>
      <c r="PQ39" s="18"/>
      <c r="PR39" s="19"/>
      <c r="PS39" s="16"/>
      <c r="PU39" s="18"/>
      <c r="PV39" s="19"/>
      <c r="PW39" s="16"/>
      <c r="PY39" s="18"/>
      <c r="PZ39" s="19"/>
      <c r="QA39" s="16"/>
      <c r="QC39" s="18"/>
      <c r="QD39" s="19"/>
      <c r="QE39" s="16"/>
      <c r="QG39" s="18"/>
      <c r="QH39" s="19"/>
      <c r="QI39" s="16"/>
      <c r="QK39" s="18"/>
      <c r="QL39" s="19"/>
      <c r="QM39" s="16"/>
      <c r="QO39" s="18"/>
      <c r="QP39" s="19"/>
      <c r="QQ39" s="16"/>
      <c r="QS39" s="18"/>
      <c r="QT39" s="19"/>
      <c r="QU39" s="16"/>
      <c r="QW39" s="18"/>
      <c r="QX39" s="19"/>
      <c r="QY39" s="16"/>
      <c r="RA39" s="18"/>
      <c r="RB39" s="19"/>
      <c r="RC39" s="16"/>
      <c r="RE39" s="18"/>
      <c r="RF39" s="19"/>
      <c r="RG39" s="16"/>
      <c r="RI39" s="18"/>
      <c r="RJ39" s="19"/>
      <c r="RK39" s="16"/>
      <c r="RM39" s="18"/>
      <c r="RN39" s="19"/>
      <c r="RO39" s="16"/>
      <c r="RQ39" s="18"/>
      <c r="RR39" s="19"/>
      <c r="RS39" s="16"/>
      <c r="RU39" s="18"/>
      <c r="RV39" s="19"/>
      <c r="RW39" s="16"/>
      <c r="RY39" s="18"/>
      <c r="RZ39" s="19"/>
      <c r="SA39" s="16"/>
      <c r="SC39" s="18"/>
      <c r="SD39" s="19"/>
      <c r="SE39" s="16"/>
      <c r="SG39" s="18"/>
      <c r="SH39" s="19"/>
      <c r="SI39" s="16"/>
      <c r="SK39" s="18"/>
      <c r="SL39" s="19"/>
      <c r="SM39" s="16"/>
      <c r="SO39" s="18"/>
      <c r="SP39" s="19"/>
      <c r="SQ39" s="16"/>
      <c r="SS39" s="18"/>
      <c r="ST39" s="19"/>
      <c r="SU39" s="16"/>
      <c r="SW39" s="18"/>
      <c r="SX39" s="19"/>
      <c r="SY39" s="16"/>
      <c r="TA39" s="18"/>
      <c r="TB39" s="19"/>
      <c r="TC39" s="16"/>
      <c r="TE39" s="18"/>
      <c r="TF39" s="19"/>
      <c r="TG39" s="16"/>
      <c r="TI39" s="18"/>
      <c r="TJ39" s="19"/>
      <c r="TK39" s="16"/>
      <c r="TM39" s="18"/>
      <c r="TN39" s="19"/>
      <c r="TO39" s="16"/>
      <c r="TQ39" s="18"/>
      <c r="TR39" s="19"/>
      <c r="TS39" s="16"/>
      <c r="TU39" s="18"/>
      <c r="TV39" s="19"/>
      <c r="TW39" s="16"/>
      <c r="TY39" s="18"/>
      <c r="TZ39" s="19"/>
      <c r="UA39" s="16"/>
      <c r="UC39" s="18"/>
      <c r="UD39" s="19"/>
      <c r="UE39" s="16"/>
      <c r="UG39" s="18"/>
      <c r="UH39" s="19"/>
      <c r="UI39" s="16"/>
      <c r="UK39" s="18"/>
      <c r="UL39" s="19"/>
      <c r="UM39" s="16"/>
      <c r="UO39" s="18"/>
      <c r="UP39" s="19"/>
      <c r="UQ39" s="16"/>
      <c r="US39" s="18"/>
      <c r="UT39" s="19"/>
      <c r="UU39" s="16"/>
      <c r="UW39" s="18"/>
      <c r="UX39" s="19"/>
      <c r="UY39" s="16"/>
      <c r="VA39" s="18"/>
      <c r="VB39" s="19"/>
      <c r="VC39" s="16"/>
      <c r="VE39" s="18"/>
      <c r="VF39" s="19"/>
      <c r="VG39" s="16"/>
      <c r="VI39" s="18"/>
      <c r="VJ39" s="19"/>
      <c r="VK39" s="16"/>
      <c r="VM39" s="18"/>
      <c r="VN39" s="19"/>
      <c r="VO39" s="16"/>
      <c r="VQ39" s="18"/>
      <c r="VR39" s="19"/>
      <c r="VS39" s="16"/>
      <c r="VU39" s="18"/>
      <c r="VV39" s="19"/>
      <c r="VW39" s="16"/>
      <c r="VY39" s="18"/>
      <c r="VZ39" s="19"/>
      <c r="WA39" s="16"/>
      <c r="WC39" s="18"/>
      <c r="WD39" s="19"/>
      <c r="WE39" s="16"/>
      <c r="WG39" s="18"/>
      <c r="WH39" s="19"/>
      <c r="WI39" s="16"/>
      <c r="WK39" s="18"/>
      <c r="WL39" s="19"/>
      <c r="WM39" s="16"/>
      <c r="WO39" s="18"/>
      <c r="WP39" s="19"/>
      <c r="WQ39" s="16"/>
      <c r="WS39" s="18"/>
      <c r="WT39" s="19"/>
      <c r="WU39" s="16"/>
      <c r="WW39" s="18"/>
      <c r="WX39" s="19"/>
      <c r="WY39" s="16"/>
      <c r="XA39" s="18"/>
      <c r="XB39" s="19"/>
      <c r="XC39" s="16"/>
      <c r="XE39" s="18"/>
      <c r="XF39" s="19"/>
      <c r="XG39" s="16"/>
      <c r="XI39" s="18"/>
      <c r="XJ39" s="19"/>
      <c r="XK39" s="16"/>
      <c r="XM39" s="18"/>
      <c r="XN39" s="19"/>
      <c r="XO39" s="16"/>
      <c r="XQ39" s="18"/>
      <c r="XR39" s="19"/>
      <c r="XS39" s="16"/>
      <c r="XU39" s="18"/>
      <c r="XV39" s="19"/>
      <c r="XW39" s="16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18"/>
      <c r="YJ39" s="19"/>
      <c r="YK39" s="16"/>
      <c r="YM39" s="18"/>
      <c r="YN39" s="19"/>
      <c r="YO39" s="16"/>
      <c r="YQ39" s="18"/>
      <c r="YR39" s="19"/>
      <c r="YS39" s="16"/>
      <c r="YU39" s="18"/>
      <c r="YV39" s="19"/>
      <c r="YW39" s="16"/>
      <c r="YY39" s="18"/>
      <c r="YZ39" s="19"/>
      <c r="ZA39" s="16"/>
      <c r="ZC39" s="18"/>
      <c r="ZD39" s="19"/>
      <c r="ZE39" s="16"/>
      <c r="ZG39" s="18"/>
      <c r="ZH39" s="19"/>
      <c r="ZI39" s="16"/>
      <c r="ZK39" s="18"/>
      <c r="ZL39" s="19"/>
      <c r="ZM39" s="16"/>
      <c r="ZO39" s="18"/>
      <c r="ZP39" s="19"/>
      <c r="ZQ39" s="16"/>
      <c r="ZS39" s="18"/>
      <c r="ZT39" s="19"/>
      <c r="ZU39" s="16"/>
      <c r="ZW39" s="18"/>
      <c r="ZX39" s="19"/>
      <c r="ZY39" s="16"/>
      <c r="AAA39" s="18"/>
      <c r="AAB39" s="19"/>
      <c r="AAC39" s="16"/>
      <c r="AAE39" s="18"/>
      <c r="AAF39" s="19"/>
      <c r="AAG39" s="16"/>
      <c r="AAI39" s="18"/>
      <c r="AAJ39" s="19"/>
      <c r="AAK39" s="18"/>
      <c r="AAL39" s="19"/>
      <c r="AAM39" s="16"/>
      <c r="AAO39" s="18"/>
      <c r="AAP39" s="19"/>
      <c r="AAQ39" s="16"/>
      <c r="AAS39" s="18"/>
      <c r="AAT39" s="19"/>
      <c r="AAU39" s="16"/>
      <c r="AAW39" s="18"/>
      <c r="AAX39" s="19"/>
      <c r="AAY39" s="16"/>
      <c r="ABA39" s="18"/>
      <c r="ABB39" s="19"/>
      <c r="ABC39" s="16"/>
      <c r="ABE39" s="18"/>
      <c r="ABF39" s="19"/>
      <c r="ABG39" s="16"/>
      <c r="ABI39" s="18"/>
      <c r="ABJ39" s="19"/>
      <c r="ABK39" s="0"/>
      <c r="ABL39" s="0"/>
      <c r="ABM39" s="16"/>
      <c r="ABO39" s="18"/>
      <c r="ABP39" s="19"/>
      <c r="ABQ39" s="16"/>
      <c r="ABS39" s="18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M39" s="18"/>
      <c r="ACN39" s="19"/>
      <c r="ACO39" s="16"/>
      <c r="ACQ39" s="18"/>
      <c r="ACR39" s="19"/>
      <c r="ACS39" s="16"/>
      <c r="ACU39" s="18"/>
      <c r="ACV39" s="19"/>
      <c r="ACW39" s="16"/>
      <c r="ACY39" s="18"/>
      <c r="ACZ39" s="19"/>
      <c r="ADA39" s="16"/>
      <c r="ADC39" s="18"/>
      <c r="ADD39" s="19"/>
      <c r="ADE39" s="16"/>
      <c r="ADG39" s="18"/>
      <c r="ADH39" s="19"/>
      <c r="ADI39" s="16"/>
      <c r="ADK39" s="18"/>
      <c r="ADL39" s="19"/>
      <c r="ADM39" s="16"/>
      <c r="ADO39" s="18"/>
      <c r="ADP39" s="19"/>
      <c r="ADQ39" s="16"/>
      <c r="ADS39" s="18"/>
      <c r="ADT39" s="19"/>
      <c r="ADU39" s="16"/>
      <c r="ADW39" s="18"/>
      <c r="ADX39" s="19"/>
      <c r="ADY39" s="16"/>
      <c r="AEA39" s="18"/>
      <c r="AEB39" s="19"/>
      <c r="AEC39" s="16"/>
      <c r="AEE39" s="18"/>
      <c r="AEF39" s="19"/>
      <c r="AEG39" s="16"/>
      <c r="AEI39" s="18"/>
      <c r="AEJ39" s="19"/>
      <c r="AEK39" s="16"/>
      <c r="AEM39" s="18"/>
      <c r="AEN39" s="19"/>
      <c r="AEO39" s="16"/>
      <c r="AEQ39" s="18"/>
      <c r="AER39" s="19"/>
      <c r="AES39" s="16"/>
      <c r="AEU39" s="18"/>
      <c r="AEV39" s="19"/>
      <c r="AEW39" s="16"/>
      <c r="AEY39" s="18"/>
      <c r="AEZ39" s="19"/>
      <c r="AFA39" s="16"/>
      <c r="AFC39" s="18"/>
      <c r="AFD39" s="19"/>
      <c r="AFE39" s="16"/>
      <c r="AFG39" s="16"/>
      <c r="AFI39" s="18"/>
      <c r="AFJ39" s="19"/>
      <c r="AFK39" s="16"/>
      <c r="AFM39" s="18"/>
      <c r="AFN39" s="19"/>
      <c r="AFO39" s="16"/>
      <c r="AFQ39" s="18"/>
      <c r="AFR39" s="19"/>
      <c r="AFS39" s="16"/>
      <c r="AFU39" s="18"/>
      <c r="AFV39" s="19"/>
      <c r="AFW39" s="16"/>
      <c r="AFY39" s="18"/>
      <c r="AFZ39" s="19"/>
      <c r="AGA39" s="16"/>
      <c r="AGC39" s="18"/>
      <c r="AGD39" s="19"/>
      <c r="AGE39" s="16"/>
      <c r="AGG39" s="18"/>
      <c r="AGH39" s="19"/>
      <c r="AGI39" s="16"/>
      <c r="AGK39" s="18"/>
      <c r="AGL39" s="19"/>
      <c r="AGM39" s="16"/>
      <c r="AGO39" s="18"/>
      <c r="AGP39" s="19"/>
      <c r="AGQ39" s="16"/>
      <c r="AGS39" s="18"/>
      <c r="AGT39" s="19"/>
      <c r="AGU39" s="16"/>
      <c r="AGW39" s="18"/>
      <c r="AGX39" s="19"/>
      <c r="AGY39" s="16"/>
      <c r="AHA39" s="18"/>
      <c r="AHB39" s="19"/>
      <c r="AHC39" s="16"/>
      <c r="AHE39" s="18"/>
      <c r="AHF39" s="19"/>
      <c r="AHG39" s="16"/>
      <c r="AHI39" s="18"/>
      <c r="AHJ39" s="19"/>
      <c r="AHK39" s="16"/>
      <c r="AHM39" s="18"/>
      <c r="AHN39" s="19"/>
      <c r="AHO39" s="16"/>
      <c r="AHQ39" s="18"/>
      <c r="AHR39" s="19"/>
      <c r="AHS39" s="16"/>
      <c r="AHU39" s="18"/>
      <c r="AHV39" s="19"/>
      <c r="AHW39" s="16"/>
      <c r="AHY39" s="18"/>
      <c r="AHZ39" s="19"/>
      <c r="AIA39" s="16"/>
      <c r="AIC39" s="18"/>
      <c r="AID39" s="19"/>
      <c r="AIE39" s="16"/>
      <c r="AIG39" s="18"/>
      <c r="AIH39" s="19"/>
      <c r="AII39" s="16"/>
      <c r="AIK39" s="18"/>
      <c r="AIL39" s="19"/>
      <c r="AIM39" s="16"/>
      <c r="AIO39" s="18"/>
      <c r="AIP39" s="19"/>
      <c r="AIQ39" s="16"/>
      <c r="AIS39" s="18"/>
      <c r="AIT39" s="19"/>
      <c r="AIU39" s="16"/>
      <c r="AIW39" s="18"/>
      <c r="AIX39" s="19"/>
      <c r="AIY39" s="16"/>
      <c r="AJA39" s="18"/>
      <c r="AJB39" s="19"/>
      <c r="AJC39" s="16"/>
      <c r="AJE39" s="18"/>
      <c r="AJF39" s="19"/>
      <c r="AJG39" s="16"/>
      <c r="AJI39" s="18"/>
      <c r="AJJ39" s="19"/>
      <c r="AJK39" s="16"/>
      <c r="AJM39" s="18"/>
      <c r="AJN39" s="19"/>
      <c r="AJO39" s="16"/>
      <c r="AJQ39" s="18"/>
      <c r="AJR39" s="19"/>
      <c r="AJS39" s="16"/>
      <c r="AJU39" s="18"/>
      <c r="AJV39" s="19"/>
      <c r="AJW39" s="16"/>
      <c r="AJY39" s="18"/>
      <c r="AJZ39" s="19"/>
      <c r="AKA39" s="16"/>
      <c r="AKC39" s="18"/>
      <c r="AKD39" s="19"/>
      <c r="AKE39" s="16"/>
      <c r="AKG39" s="18"/>
      <c r="AKH39" s="19"/>
      <c r="AKI39" s="16"/>
      <c r="AKK39" s="18"/>
      <c r="AKL39" s="19"/>
      <c r="AKM39" s="16"/>
      <c r="AKO39" s="18"/>
      <c r="AKP39" s="19"/>
      <c r="AKQ39" s="16"/>
      <c r="AKS39" s="18"/>
      <c r="AKT39" s="19"/>
      <c r="AKU39" s="16"/>
      <c r="AKW39" s="18"/>
      <c r="AKX39" s="19"/>
      <c r="AKY39" s="16"/>
      <c r="ALA39" s="18"/>
      <c r="ALB39" s="8"/>
      <c r="ALC39" s="9"/>
      <c r="ALD39" s="20"/>
      <c r="ALE39" s="5"/>
      <c r="ALF39" s="8"/>
      <c r="ALG39" s="16"/>
      <c r="ALI39" s="18"/>
      <c r="ALJ39" s="19"/>
      <c r="ALK39" s="16"/>
      <c r="ALM39" s="18"/>
      <c r="ALN39" s="19"/>
      <c r="ALO39" s="16"/>
      <c r="ALQ39" s="18"/>
      <c r="ALR39" s="19"/>
      <c r="ALS39" s="16"/>
      <c r="ALU39" s="18"/>
      <c r="ALV39" s="19"/>
      <c r="ALW39" s="16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38.25" hidden="false" customHeight="true" outlineLevel="0" collapsed="false">
      <c r="B40" s="7"/>
      <c r="C40" s="7" t="n">
        <v>9</v>
      </c>
      <c r="D40" s="5" t="s">
        <v>102</v>
      </c>
      <c r="E40" s="8" t="n">
        <v>50000</v>
      </c>
      <c r="F40" s="9" t="s">
        <v>103</v>
      </c>
      <c r="G40" s="10" t="n">
        <v>100523545</v>
      </c>
      <c r="H40" s="15" t="s">
        <v>94</v>
      </c>
      <c r="I40" s="16"/>
      <c r="J40" s="17"/>
      <c r="K40" s="18"/>
      <c r="L40" s="19"/>
      <c r="M40" s="16"/>
      <c r="N40" s="17"/>
      <c r="O40" s="18"/>
      <c r="P40" s="19"/>
      <c r="Q40" s="16"/>
      <c r="R40" s="17"/>
      <c r="S40" s="18"/>
      <c r="T40" s="19"/>
      <c r="U40" s="16"/>
      <c r="V40" s="17"/>
      <c r="W40" s="18"/>
      <c r="X40" s="19"/>
      <c r="Y40" s="16"/>
      <c r="Z40" s="17"/>
      <c r="AA40" s="18"/>
      <c r="AB40" s="19"/>
      <c r="AC40" s="16"/>
      <c r="AD40" s="17"/>
      <c r="AE40" s="18"/>
      <c r="AF40" s="19"/>
      <c r="HH40" s="0"/>
      <c r="HI40" s="0"/>
      <c r="HJ40" s="0"/>
      <c r="HK40" s="0"/>
      <c r="HL40" s="0"/>
      <c r="HM40" s="0"/>
      <c r="HN40" s="0"/>
      <c r="HO40" s="0"/>
      <c r="HP40" s="0"/>
    </row>
    <row r="41" customFormat="false" ht="33.35" hidden="false" customHeight="true" outlineLevel="0" collapsed="false">
      <c r="B41" s="7"/>
      <c r="C41" s="7" t="n">
        <v>10</v>
      </c>
      <c r="D41" s="5" t="s">
        <v>104</v>
      </c>
      <c r="E41" s="8" t="n">
        <v>100000</v>
      </c>
      <c r="F41" s="9" t="s">
        <v>105</v>
      </c>
      <c r="G41" s="10" t="n">
        <v>103954100</v>
      </c>
      <c r="H41" s="15" t="s">
        <v>51</v>
      </c>
    </row>
    <row r="42" customFormat="false" ht="33.35" hidden="false" customHeight="true" outlineLevel="0" collapsed="false">
      <c r="B42" s="7"/>
      <c r="C42" s="7" t="n">
        <v>11</v>
      </c>
      <c r="D42" s="5" t="s">
        <v>106</v>
      </c>
      <c r="E42" s="8" t="n">
        <v>50000</v>
      </c>
      <c r="F42" s="9" t="s">
        <v>107</v>
      </c>
      <c r="G42" s="10" t="n">
        <v>103313690</v>
      </c>
      <c r="H42" s="15" t="s">
        <v>91</v>
      </c>
    </row>
    <row r="43" customFormat="false" ht="36.3" hidden="false" customHeight="true" outlineLevel="0" collapsed="false">
      <c r="B43" s="7"/>
      <c r="C43" s="7" t="n">
        <v>12</v>
      </c>
      <c r="D43" s="5" t="s">
        <v>108</v>
      </c>
      <c r="E43" s="8" t="n">
        <v>83000</v>
      </c>
      <c r="F43" s="9" t="s">
        <v>109</v>
      </c>
      <c r="G43" s="10" t="n">
        <v>101863004</v>
      </c>
      <c r="H43" s="15" t="s">
        <v>33</v>
      </c>
    </row>
    <row r="44" customFormat="false" ht="34.35" hidden="false" customHeight="true" outlineLevel="0" collapsed="false">
      <c r="B44" s="7"/>
      <c r="C44" s="7" t="n">
        <v>13</v>
      </c>
      <c r="D44" s="5" t="s">
        <v>110</v>
      </c>
      <c r="E44" s="8" t="n">
        <v>50000</v>
      </c>
      <c r="F44" s="9" t="s">
        <v>111</v>
      </c>
      <c r="G44" s="10" t="n">
        <v>109341574</v>
      </c>
      <c r="H44" s="15" t="s">
        <v>51</v>
      </c>
    </row>
    <row r="45" customFormat="false" ht="33.35" hidden="false" customHeight="true" outlineLevel="0" collapsed="false">
      <c r="B45" s="7"/>
      <c r="C45" s="7" t="n">
        <v>14</v>
      </c>
      <c r="D45" s="5" t="s">
        <v>112</v>
      </c>
      <c r="E45" s="8" t="n">
        <v>100000</v>
      </c>
      <c r="F45" s="9" t="s">
        <v>113</v>
      </c>
      <c r="G45" s="10" t="n">
        <v>107933734</v>
      </c>
      <c r="H45" s="15" t="s">
        <v>18</v>
      </c>
    </row>
    <row r="46" customFormat="false" ht="26.85" hidden="false" customHeight="false" outlineLevel="0" collapsed="false">
      <c r="B46" s="7"/>
      <c r="C46" s="7" t="n">
        <v>15</v>
      </c>
      <c r="D46" s="5" t="s">
        <v>114</v>
      </c>
      <c r="E46" s="8" t="n">
        <v>60000</v>
      </c>
      <c r="F46" s="9" t="s">
        <v>115</v>
      </c>
      <c r="G46" s="10" t="n">
        <v>105819247</v>
      </c>
      <c r="H46" s="15" t="s">
        <v>116</v>
      </c>
    </row>
    <row r="47" customFormat="false" ht="43.2" hidden="false" customHeight="true" outlineLevel="0" collapsed="false">
      <c r="B47" s="7"/>
      <c r="C47" s="7" t="n">
        <v>16</v>
      </c>
      <c r="D47" s="5" t="s">
        <v>117</v>
      </c>
      <c r="E47" s="8" t="n">
        <v>50000</v>
      </c>
      <c r="F47" s="9" t="s">
        <v>118</v>
      </c>
      <c r="G47" s="10" t="n">
        <v>104112120</v>
      </c>
      <c r="H47" s="15" t="s">
        <v>94</v>
      </c>
    </row>
    <row r="48" customFormat="false" ht="13.8" hidden="false" customHeight="false" outlineLevel="0" collapsed="false">
      <c r="B48" s="7"/>
      <c r="C48" s="7"/>
      <c r="D48" s="21" t="s">
        <v>43</v>
      </c>
      <c r="E48" s="12" t="n">
        <f aca="false">SUM(E32:E47)</f>
        <v>1663000</v>
      </c>
      <c r="F48" s="9"/>
      <c r="G48" s="20"/>
      <c r="H48" s="8"/>
    </row>
    <row r="49" customFormat="false" ht="13.8" hidden="false" customHeight="false" outlineLevel="0" collapsed="false">
      <c r="B49" s="7"/>
      <c r="C49" s="7"/>
      <c r="D49" s="5"/>
      <c r="E49" s="12"/>
      <c r="F49" s="9"/>
      <c r="G49" s="20"/>
      <c r="H49" s="13"/>
    </row>
  </sheetData>
  <mergeCells count="1">
    <mergeCell ref="B1:H1"/>
  </mergeCells>
  <printOptions headings="false" gridLines="false" gridLinesSet="true" horizontalCentered="false" verticalCentered="false"/>
  <pageMargins left="0.159722222222222" right="0.159722222222222" top="1.13888888888889" bottom="0.138888888888889" header="1" footer="0"/>
  <pageSetup paperSize="1" scale="62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&amp;C&amp;10&amp;A</oddHeader>
    <oddFooter>&amp;C&amp;10Page &amp;P</oddFooter>
  </headerFooter>
  <rowBreaks count="1" manualBreakCount="1">
    <brk id="30" man="true" max="16383" min="0"/>
  </rowBreaks>
  <colBreaks count="2" manualBreakCount="2">
    <brk id="994" man="true" max="65535" min="0"/>
    <brk id="100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8"/>
  <cols>
    <col collapsed="false" hidden="false" max="1" min="1" style="1" width="8.86046511627907"/>
    <col collapsed="false" hidden="false" max="2" min="2" style="1" width="5.53953488372093"/>
    <col collapsed="false" hidden="false" max="3" min="3" style="1" width="28.5488372093023"/>
    <col collapsed="false" hidden="false" max="4" min="4" style="1" width="13.7813953488372"/>
    <col collapsed="false" hidden="false" max="5" min="5" style="1" width="27.4418604651163"/>
    <col collapsed="false" hidden="false" max="6" min="6" style="1" width="11.2"/>
    <col collapsed="false" hidden="false" max="7" min="7" style="1" width="32.3674418604651"/>
    <col collapsed="false" hidden="false" max="1021" min="8" style="1" width="10.5813953488372"/>
    <col collapsed="false" hidden="false" max="1022" min="1022" style="1" width="8.86046511627907"/>
    <col collapsed="false" hidden="false" max="1025" min="1023" style="0" width="8.86046511627907"/>
  </cols>
  <sheetData>
    <row r="1" customFormat="false" ht="58.15" hidden="false" customHeight="true" outlineLevel="0" collapsed="false">
      <c r="A1" s="2" t="s">
        <v>119</v>
      </c>
      <c r="B1" s="2"/>
      <c r="C1" s="2"/>
      <c r="D1" s="2"/>
      <c r="E1" s="2"/>
      <c r="F1" s="2"/>
      <c r="G1" s="2"/>
    </row>
    <row r="2" customFormat="false" ht="25.35" hidden="false" customHeight="false" outlineLevel="0" collapsed="false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3" t="s">
        <v>7</v>
      </c>
    </row>
    <row r="3" customFormat="false" ht="32.1" hidden="false" customHeight="true" outlineLevel="0" collapsed="false">
      <c r="A3" s="3" t="n">
        <v>424</v>
      </c>
      <c r="B3" s="3"/>
      <c r="C3" s="4" t="s">
        <v>120</v>
      </c>
      <c r="D3" s="7"/>
      <c r="E3" s="9"/>
      <c r="F3" s="7"/>
      <c r="G3" s="7"/>
    </row>
    <row r="4" customFormat="false" ht="40.35" hidden="false" customHeight="true" outlineLevel="0" collapsed="false">
      <c r="A4" s="7"/>
      <c r="B4" s="7" t="n">
        <v>1</v>
      </c>
      <c r="C4" s="5" t="s">
        <v>10</v>
      </c>
      <c r="D4" s="8" t="n">
        <v>480000</v>
      </c>
      <c r="E4" s="9" t="s">
        <v>11</v>
      </c>
      <c r="F4" s="1" t="n">
        <v>103590553</v>
      </c>
      <c r="G4" s="5" t="s">
        <v>12</v>
      </c>
      <c r="I4" s="1" t="n">
        <f aca="false">+480000/12</f>
        <v>40000</v>
      </c>
    </row>
    <row r="5" customFormat="false" ht="43.35" hidden="false" customHeight="true" outlineLevel="0" collapsed="false">
      <c r="A5" s="7"/>
      <c r="B5" s="7" t="n">
        <v>2</v>
      </c>
      <c r="C5" s="5" t="s">
        <v>13</v>
      </c>
      <c r="D5" s="8" t="n">
        <v>400000</v>
      </c>
      <c r="E5" s="9" t="s">
        <v>14</v>
      </c>
      <c r="F5" s="10" t="n">
        <v>101820437</v>
      </c>
      <c r="G5" s="5" t="s">
        <v>15</v>
      </c>
      <c r="H5" s="1" t="n">
        <f aca="false">+D5-I6</f>
        <v>37000</v>
      </c>
      <c r="I5" s="1" t="n">
        <f aca="false">+D5-34000</f>
        <v>366000</v>
      </c>
    </row>
    <row r="6" customFormat="false" ht="25.35" hidden="false" customHeight="false" outlineLevel="0" collapsed="false">
      <c r="A6" s="7"/>
      <c r="B6" s="7" t="n">
        <v>3</v>
      </c>
      <c r="C6" s="5" t="s">
        <v>16</v>
      </c>
      <c r="D6" s="8" t="n">
        <v>50000</v>
      </c>
      <c r="E6" s="9" t="s">
        <v>17</v>
      </c>
      <c r="F6" s="10" t="n">
        <v>102642045</v>
      </c>
      <c r="G6" s="5" t="s">
        <v>18</v>
      </c>
      <c r="I6" s="1" t="n">
        <f aca="false">+11*33000</f>
        <v>363000</v>
      </c>
    </row>
    <row r="7" customFormat="false" ht="13.8" hidden="false" customHeight="false" outlineLevel="0" collapsed="false">
      <c r="A7" s="7"/>
      <c r="B7" s="7" t="n">
        <v>4</v>
      </c>
      <c r="C7" s="5" t="s">
        <v>19</v>
      </c>
      <c r="D7" s="8" t="n">
        <v>100000</v>
      </c>
      <c r="E7" s="9" t="s">
        <v>20</v>
      </c>
      <c r="F7" s="10" t="n">
        <v>102417968</v>
      </c>
      <c r="G7" s="5" t="s">
        <v>21</v>
      </c>
    </row>
    <row r="8" customFormat="false" ht="25.35" hidden="false" customHeight="false" outlineLevel="0" collapsed="false">
      <c r="A8" s="7"/>
      <c r="B8" s="7" t="n">
        <v>5</v>
      </c>
      <c r="C8" s="5" t="s">
        <v>22</v>
      </c>
      <c r="D8" s="8" t="n">
        <v>140000</v>
      </c>
      <c r="E8" s="9" t="s">
        <v>23</v>
      </c>
      <c r="F8" s="10" t="n">
        <v>104892160</v>
      </c>
      <c r="G8" s="5" t="s">
        <v>24</v>
      </c>
    </row>
    <row r="9" customFormat="false" ht="25.35" hidden="false" customHeight="false" outlineLevel="0" collapsed="false">
      <c r="A9" s="7"/>
      <c r="B9" s="7" t="n">
        <v>6</v>
      </c>
      <c r="C9" s="9" t="s">
        <v>25</v>
      </c>
      <c r="D9" s="8" t="n">
        <v>50000</v>
      </c>
      <c r="E9" s="9" t="s">
        <v>26</v>
      </c>
      <c r="F9" s="10" t="n">
        <v>106544537</v>
      </c>
      <c r="G9" s="5" t="s">
        <v>27</v>
      </c>
    </row>
    <row r="10" customFormat="false" ht="38.85" hidden="false" customHeight="true" outlineLevel="0" collapsed="false">
      <c r="A10" s="7"/>
      <c r="B10" s="7" t="n">
        <v>7</v>
      </c>
      <c r="C10" s="5" t="s">
        <v>28</v>
      </c>
      <c r="D10" s="8" t="n">
        <v>100000</v>
      </c>
      <c r="E10" s="9" t="s">
        <v>29</v>
      </c>
      <c r="F10" s="10" t="n">
        <v>101061247</v>
      </c>
      <c r="G10" s="5" t="s">
        <v>30</v>
      </c>
    </row>
    <row r="11" customFormat="false" ht="49.9" hidden="false" customHeight="true" outlineLevel="0" collapsed="false">
      <c r="A11" s="7"/>
      <c r="B11" s="7" t="n">
        <v>8</v>
      </c>
      <c r="C11" s="5" t="s">
        <v>31</v>
      </c>
      <c r="D11" s="8" t="n">
        <v>30000</v>
      </c>
      <c r="E11" s="9" t="s">
        <v>32</v>
      </c>
      <c r="F11" s="10" t="n">
        <v>101061247</v>
      </c>
      <c r="G11" s="7" t="s">
        <v>33</v>
      </c>
    </row>
    <row r="12" customFormat="false" ht="41.85" hidden="false" customHeight="true" outlineLevel="0" collapsed="false">
      <c r="A12" s="7"/>
      <c r="B12" s="7" t="n">
        <v>9</v>
      </c>
      <c r="C12" s="5" t="s">
        <v>34</v>
      </c>
      <c r="D12" s="8" t="n">
        <v>50000</v>
      </c>
      <c r="E12" s="9" t="s">
        <v>35</v>
      </c>
      <c r="F12" s="10" t="n">
        <v>101831402</v>
      </c>
      <c r="G12" s="7" t="s">
        <v>36</v>
      </c>
    </row>
    <row r="13" customFormat="false" ht="25.35" hidden="false" customHeight="false" outlineLevel="0" collapsed="false">
      <c r="A13" s="7"/>
      <c r="B13" s="7" t="n">
        <v>10</v>
      </c>
      <c r="C13" s="5" t="s">
        <v>37</v>
      </c>
      <c r="D13" s="8" t="n">
        <v>50000</v>
      </c>
      <c r="E13" s="9" t="s">
        <v>38</v>
      </c>
      <c r="F13" s="10" t="n">
        <v>100522665</v>
      </c>
      <c r="G13" s="10" t="s">
        <v>39</v>
      </c>
    </row>
    <row r="14" customFormat="false" ht="25.35" hidden="false" customHeight="false" outlineLevel="0" collapsed="false">
      <c r="A14" s="7"/>
      <c r="B14" s="7" t="n">
        <v>11</v>
      </c>
      <c r="C14" s="5" t="s">
        <v>40</v>
      </c>
      <c r="D14" s="8" t="n">
        <v>50000</v>
      </c>
      <c r="E14" s="9" t="s">
        <v>41</v>
      </c>
      <c r="F14" s="10" t="n">
        <v>109341574</v>
      </c>
      <c r="G14" s="5" t="s">
        <v>42</v>
      </c>
    </row>
    <row r="15" customFormat="false" ht="13.8" hidden="false" customHeight="false" outlineLevel="0" collapsed="false">
      <c r="A15" s="7"/>
      <c r="B15" s="7"/>
      <c r="C15" s="4" t="s">
        <v>43</v>
      </c>
      <c r="D15" s="20" t="n">
        <f aca="false">SUM(D4:D14)</f>
        <v>1500000</v>
      </c>
      <c r="E15" s="9"/>
      <c r="F15" s="8"/>
      <c r="G15" s="7"/>
    </row>
    <row r="16" customFormat="false" ht="13.8" hidden="false" customHeight="false" outlineLevel="0" collapsed="false">
      <c r="A16" s="3" t="n">
        <v>425</v>
      </c>
      <c r="B16" s="3"/>
      <c r="C16" s="4" t="s">
        <v>45</v>
      </c>
      <c r="D16" s="8"/>
      <c r="E16" s="9"/>
      <c r="F16" s="8"/>
      <c r="G16" s="7"/>
    </row>
    <row r="17" customFormat="false" ht="25.35" hidden="false" customHeight="false" outlineLevel="0" collapsed="false">
      <c r="A17" s="7"/>
      <c r="B17" s="7" t="n">
        <v>12</v>
      </c>
      <c r="C17" s="5" t="s">
        <v>46</v>
      </c>
      <c r="D17" s="8" t="n">
        <v>70000</v>
      </c>
      <c r="E17" s="9" t="s">
        <v>47</v>
      </c>
      <c r="F17" s="10" t="n">
        <v>106989617</v>
      </c>
      <c r="G17" s="7" t="s">
        <v>48</v>
      </c>
    </row>
    <row r="18" customFormat="false" ht="25.35" hidden="false" customHeight="false" outlineLevel="0" collapsed="false">
      <c r="A18" s="7"/>
      <c r="B18" s="7" t="n">
        <v>13</v>
      </c>
      <c r="C18" s="5" t="s">
        <v>49</v>
      </c>
      <c r="D18" s="8" t="n">
        <v>20000</v>
      </c>
      <c r="E18" s="9" t="s">
        <v>50</v>
      </c>
      <c r="F18" s="10" t="n">
        <v>102872598</v>
      </c>
      <c r="G18" s="7" t="s">
        <v>51</v>
      </c>
    </row>
    <row r="19" customFormat="false" ht="13.8" hidden="false" customHeight="false" outlineLevel="0" collapsed="false">
      <c r="A19" s="7"/>
      <c r="B19" s="7" t="n">
        <v>14</v>
      </c>
      <c r="C19" s="9" t="s">
        <v>52</v>
      </c>
      <c r="D19" s="8" t="n">
        <v>60000</v>
      </c>
      <c r="E19" s="9" t="s">
        <v>53</v>
      </c>
      <c r="F19" s="10" t="n">
        <v>10105623</v>
      </c>
      <c r="G19" s="13" t="s">
        <v>54</v>
      </c>
    </row>
    <row r="20" customFormat="false" ht="25.35" hidden="false" customHeight="false" outlineLevel="0" collapsed="false">
      <c r="A20" s="7"/>
      <c r="B20" s="7" t="n">
        <v>15</v>
      </c>
      <c r="C20" s="9" t="s">
        <v>55</v>
      </c>
      <c r="D20" s="8" t="n">
        <v>60000</v>
      </c>
      <c r="E20" s="9" t="s">
        <v>56</v>
      </c>
      <c r="F20" s="10" t="n">
        <v>106746525</v>
      </c>
      <c r="G20" s="13" t="s">
        <v>48</v>
      </c>
    </row>
    <row r="21" customFormat="false" ht="41.85" hidden="false" customHeight="true" outlineLevel="0" collapsed="false">
      <c r="A21" s="7"/>
      <c r="B21" s="7" t="n">
        <v>16</v>
      </c>
      <c r="C21" s="9" t="s">
        <v>57</v>
      </c>
      <c r="D21" s="8" t="n">
        <v>40000</v>
      </c>
      <c r="E21" s="9" t="s">
        <v>58</v>
      </c>
      <c r="F21" s="10" t="n">
        <v>101053167</v>
      </c>
      <c r="G21" s="13" t="s">
        <v>59</v>
      </c>
    </row>
    <row r="22" customFormat="false" ht="22.35" hidden="false" customHeight="true" outlineLevel="0" collapsed="false">
      <c r="A22" s="7"/>
      <c r="B22" s="7" t="n">
        <v>17</v>
      </c>
      <c r="C22" s="9" t="s">
        <v>60</v>
      </c>
      <c r="D22" s="8" t="n">
        <v>60000</v>
      </c>
      <c r="E22" s="9" t="s">
        <v>61</v>
      </c>
      <c r="F22" s="10" t="n">
        <v>101862833</v>
      </c>
      <c r="G22" s="13" t="s">
        <v>54</v>
      </c>
    </row>
    <row r="23" customFormat="false" ht="25.35" hidden="false" customHeight="false" outlineLevel="0" collapsed="false">
      <c r="A23" s="7"/>
      <c r="B23" s="7" t="n">
        <v>18</v>
      </c>
      <c r="C23" s="9" t="s">
        <v>62</v>
      </c>
      <c r="D23" s="8" t="n">
        <v>50000</v>
      </c>
      <c r="E23" s="9" t="s">
        <v>63</v>
      </c>
      <c r="F23" s="10" t="n">
        <v>101820324</v>
      </c>
      <c r="G23" s="13" t="s">
        <v>51</v>
      </c>
    </row>
    <row r="24" customFormat="false" ht="25.35" hidden="false" customHeight="false" outlineLevel="0" collapsed="false">
      <c r="A24" s="7"/>
      <c r="B24" s="7" t="n">
        <v>19</v>
      </c>
      <c r="C24" s="9" t="s">
        <v>64</v>
      </c>
      <c r="D24" s="8" t="n">
        <v>20000</v>
      </c>
      <c r="E24" s="9" t="s">
        <v>65</v>
      </c>
      <c r="F24" s="10" t="n">
        <v>101828378</v>
      </c>
      <c r="G24" s="13" t="s">
        <v>66</v>
      </c>
    </row>
    <row r="25" customFormat="false" ht="51.4" hidden="false" customHeight="true" outlineLevel="0" collapsed="false">
      <c r="A25" s="7"/>
      <c r="B25" s="7" t="n">
        <v>20</v>
      </c>
      <c r="C25" s="9" t="s">
        <v>67</v>
      </c>
      <c r="D25" s="8" t="n">
        <v>40000</v>
      </c>
      <c r="E25" s="9" t="s">
        <v>68</v>
      </c>
      <c r="F25" s="10" t="n">
        <v>101862825</v>
      </c>
      <c r="G25" s="13" t="s">
        <v>48</v>
      </c>
    </row>
    <row r="26" customFormat="false" ht="25.35" hidden="false" customHeight="false" outlineLevel="0" collapsed="false">
      <c r="A26" s="7"/>
      <c r="B26" s="7" t="n">
        <v>21</v>
      </c>
      <c r="C26" s="9" t="s">
        <v>69</v>
      </c>
      <c r="D26" s="8" t="n">
        <v>80000</v>
      </c>
      <c r="E26" s="9" t="s">
        <v>70</v>
      </c>
      <c r="F26" s="10" t="n">
        <v>101862760</v>
      </c>
      <c r="G26" s="13" t="s">
        <v>51</v>
      </c>
    </row>
    <row r="27" customFormat="false" ht="25.35" hidden="false" customHeight="false" outlineLevel="0" collapsed="false">
      <c r="A27" s="7"/>
      <c r="B27" s="7" t="n">
        <v>22</v>
      </c>
      <c r="C27" s="9" t="s">
        <v>71</v>
      </c>
      <c r="D27" s="8" t="n">
        <v>130000</v>
      </c>
      <c r="E27" s="9" t="s">
        <v>72</v>
      </c>
      <c r="F27" s="10" t="n">
        <v>101862778</v>
      </c>
      <c r="G27" s="13" t="s">
        <v>73</v>
      </c>
    </row>
    <row r="28" customFormat="false" ht="41.85" hidden="false" customHeight="true" outlineLevel="0" collapsed="false">
      <c r="A28" s="7"/>
      <c r="B28" s="7" t="n">
        <v>23</v>
      </c>
      <c r="C28" s="9" t="s">
        <v>74</v>
      </c>
      <c r="D28" s="8" t="n">
        <v>20000</v>
      </c>
      <c r="E28" s="9" t="s">
        <v>75</v>
      </c>
      <c r="F28" s="10" t="n">
        <v>107401687</v>
      </c>
      <c r="G28" s="13" t="s">
        <v>18</v>
      </c>
    </row>
    <row r="29" customFormat="false" ht="41.85" hidden="false" customHeight="true" outlineLevel="0" collapsed="false">
      <c r="A29" s="7"/>
      <c r="B29" s="7" t="n">
        <v>24</v>
      </c>
      <c r="C29" s="9" t="s">
        <v>121</v>
      </c>
      <c r="D29" s="8" t="n">
        <v>50000</v>
      </c>
      <c r="E29" s="9" t="s">
        <v>77</v>
      </c>
      <c r="F29" s="10" t="n">
        <v>102806976</v>
      </c>
      <c r="G29" s="13" t="s">
        <v>33</v>
      </c>
    </row>
    <row r="30" customFormat="false" ht="17.9" hidden="false" customHeight="true" outlineLevel="0" collapsed="false">
      <c r="A30" s="7"/>
      <c r="B30" s="7"/>
      <c r="C30" s="22" t="s">
        <v>43</v>
      </c>
      <c r="D30" s="12" t="n">
        <f aca="false">SUM(D17:D29)</f>
        <v>700000</v>
      </c>
      <c r="E30" s="9"/>
      <c r="F30" s="10"/>
      <c r="G30" s="13"/>
    </row>
    <row r="31" customFormat="false" ht="41.85" hidden="false" customHeight="true" outlineLevel="0" collapsed="false">
      <c r="A31" s="7"/>
      <c r="B31" s="7"/>
      <c r="C31" s="22" t="s">
        <v>122</v>
      </c>
      <c r="D31" s="8"/>
      <c r="E31" s="9" t="s">
        <v>123</v>
      </c>
      <c r="F31" s="8" t="n">
        <v>300000</v>
      </c>
      <c r="G31" s="13"/>
    </row>
    <row r="32" customFormat="false" ht="41.85" hidden="false" customHeight="true" outlineLevel="0" collapsed="false">
      <c r="A32" s="7"/>
      <c r="B32" s="7"/>
      <c r="C32" s="9" t="s">
        <v>124</v>
      </c>
      <c r="D32" s="8" t="s">
        <v>125</v>
      </c>
      <c r="E32" s="9" t="s">
        <v>126</v>
      </c>
      <c r="F32" s="8" t="n">
        <v>1200000</v>
      </c>
      <c r="G32" s="13"/>
    </row>
    <row r="33" customFormat="false" ht="41.85" hidden="false" customHeight="true" outlineLevel="0" collapsed="false">
      <c r="A33" s="7"/>
      <c r="B33" s="7"/>
      <c r="C33" s="9" t="s">
        <v>127</v>
      </c>
      <c r="D33" s="8" t="s">
        <v>128</v>
      </c>
      <c r="E33" s="9" t="s">
        <v>129</v>
      </c>
      <c r="F33" s="8" t="n">
        <v>1960000</v>
      </c>
      <c r="G33" s="13"/>
    </row>
    <row r="34" customFormat="false" ht="41.85" hidden="false" customHeight="true" outlineLevel="0" collapsed="false">
      <c r="A34" s="7"/>
      <c r="B34" s="7"/>
      <c r="C34" s="9" t="s">
        <v>130</v>
      </c>
      <c r="D34" s="8"/>
      <c r="E34" s="9" t="s">
        <v>131</v>
      </c>
      <c r="F34" s="8" t="n">
        <v>100000</v>
      </c>
      <c r="G34" s="13"/>
    </row>
    <row r="35" customFormat="false" ht="41.85" hidden="false" customHeight="true" outlineLevel="0" collapsed="false">
      <c r="A35" s="7"/>
      <c r="B35" s="7"/>
      <c r="C35" s="9" t="s">
        <v>132</v>
      </c>
      <c r="D35" s="8"/>
      <c r="E35" s="9" t="s">
        <v>133</v>
      </c>
      <c r="F35" s="8" t="n">
        <v>70000</v>
      </c>
      <c r="G35" s="13"/>
    </row>
    <row r="36" customFormat="false" ht="41.85" hidden="false" customHeight="true" outlineLevel="0" collapsed="false">
      <c r="A36" s="7"/>
      <c r="B36" s="7"/>
      <c r="C36" s="9" t="s">
        <v>134</v>
      </c>
      <c r="D36" s="8"/>
      <c r="E36" s="9" t="s">
        <v>135</v>
      </c>
      <c r="F36" s="8" t="n">
        <v>200000</v>
      </c>
      <c r="G36" s="13"/>
    </row>
    <row r="37" customFormat="false" ht="41.85" hidden="false" customHeight="true" outlineLevel="0" collapsed="false">
      <c r="A37" s="7"/>
      <c r="B37" s="7"/>
      <c r="C37" s="9" t="s">
        <v>136</v>
      </c>
      <c r="D37" s="8" t="s">
        <v>125</v>
      </c>
      <c r="E37" s="9" t="s">
        <v>137</v>
      </c>
      <c r="F37" s="8"/>
      <c r="G37" s="13"/>
    </row>
    <row r="38" customFormat="false" ht="41.85" hidden="false" customHeight="true" outlineLevel="0" collapsed="false">
      <c r="A38" s="7"/>
      <c r="B38" s="7"/>
      <c r="C38" s="9" t="s">
        <v>138</v>
      </c>
      <c r="D38" s="8" t="s">
        <v>125</v>
      </c>
      <c r="E38" s="9" t="s">
        <v>139</v>
      </c>
      <c r="F38" s="8" t="n">
        <v>100000</v>
      </c>
      <c r="G38" s="13"/>
    </row>
    <row r="39" customFormat="false" ht="41.85" hidden="false" customHeight="true" outlineLevel="0" collapsed="false">
      <c r="A39" s="7"/>
      <c r="B39" s="7"/>
      <c r="C39" s="9" t="s">
        <v>140</v>
      </c>
      <c r="D39" s="8" t="s">
        <v>141</v>
      </c>
      <c r="E39" s="9" t="s">
        <v>142</v>
      </c>
      <c r="F39" s="8" t="n">
        <v>300000</v>
      </c>
      <c r="G39" s="13"/>
    </row>
    <row r="40" customFormat="false" ht="41.85" hidden="false" customHeight="true" outlineLevel="0" collapsed="false">
      <c r="A40" s="7"/>
      <c r="B40" s="7"/>
      <c r="C40" s="9" t="s">
        <v>121</v>
      </c>
      <c r="D40" s="8"/>
      <c r="E40" s="9" t="s">
        <v>77</v>
      </c>
      <c r="F40" s="8" t="n">
        <v>300000</v>
      </c>
      <c r="G40" s="13"/>
    </row>
    <row r="41" customFormat="false" ht="41.85" hidden="false" customHeight="true" outlineLevel="0" collapsed="false">
      <c r="A41" s="7"/>
      <c r="B41" s="7"/>
      <c r="C41" s="9" t="s">
        <v>143</v>
      </c>
      <c r="D41" s="8"/>
      <c r="E41" s="9" t="s">
        <v>144</v>
      </c>
      <c r="F41" s="8" t="n">
        <v>290000</v>
      </c>
      <c r="G41" s="13"/>
    </row>
    <row r="42" customFormat="false" ht="41.85" hidden="false" customHeight="true" outlineLevel="0" collapsed="false">
      <c r="A42" s="7"/>
      <c r="B42" s="7"/>
      <c r="C42" s="9"/>
      <c r="D42" s="8"/>
      <c r="E42" s="9"/>
      <c r="F42" s="10"/>
      <c r="G42" s="13"/>
    </row>
    <row r="43" customFormat="false" ht="13.8" hidden="false" customHeight="false" outlineLevel="0" collapsed="false">
      <c r="A43" s="7"/>
      <c r="B43" s="7"/>
      <c r="C43" s="4" t="s">
        <v>43</v>
      </c>
      <c r="D43" s="20" t="n">
        <f aca="false">SUM(D17:D28)</f>
        <v>650000</v>
      </c>
      <c r="E43" s="9"/>
      <c r="F43" s="8"/>
      <c r="G43" s="13"/>
    </row>
    <row r="44" customFormat="false" ht="39.6" hidden="false" customHeight="true" outlineLevel="0" collapsed="false">
      <c r="A44" s="3" t="n">
        <v>426</v>
      </c>
      <c r="B44" s="3"/>
      <c r="C44" s="4" t="s">
        <v>145</v>
      </c>
      <c r="D44" s="8"/>
      <c r="E44" s="9"/>
      <c r="F44" s="8"/>
      <c r="G44" s="7"/>
    </row>
    <row r="45" customFormat="false" ht="37.35" hidden="false" customHeight="true" outlineLevel="0" collapsed="false">
      <c r="A45" s="7"/>
      <c r="B45" s="7" t="n">
        <v>1</v>
      </c>
      <c r="C45" s="5" t="s">
        <v>80</v>
      </c>
      <c r="D45" s="8"/>
      <c r="E45" s="5" t="s">
        <v>81</v>
      </c>
      <c r="F45" s="8" t="n">
        <v>300000</v>
      </c>
      <c r="G45" s="8" t="n">
        <v>500000</v>
      </c>
    </row>
    <row r="46" customFormat="false" ht="13.8" hidden="false" customHeight="false" outlineLevel="0" collapsed="false">
      <c r="A46" s="7"/>
      <c r="B46" s="7" t="n">
        <v>2</v>
      </c>
      <c r="C46" s="22" t="s">
        <v>146</v>
      </c>
      <c r="D46" s="8"/>
      <c r="E46" s="9" t="s">
        <v>84</v>
      </c>
      <c r="F46" s="8" t="n">
        <v>180000</v>
      </c>
      <c r="G46" s="8" t="n">
        <v>600000</v>
      </c>
    </row>
    <row r="47" customFormat="false" ht="25.35" hidden="false" customHeight="false" outlineLevel="0" collapsed="false">
      <c r="A47" s="7"/>
      <c r="B47" s="7" t="n">
        <v>3</v>
      </c>
      <c r="C47" s="4" t="s">
        <v>86</v>
      </c>
      <c r="D47" s="20"/>
      <c r="E47" s="9" t="s">
        <v>87</v>
      </c>
      <c r="F47" s="20" t="n">
        <v>150000</v>
      </c>
      <c r="G47" s="8" t="n">
        <v>360000</v>
      </c>
    </row>
    <row r="48" customFormat="false" ht="41.85" hidden="false" customHeight="true" outlineLevel="0" collapsed="false">
      <c r="A48" s="3"/>
      <c r="B48" s="7" t="n">
        <v>4</v>
      </c>
      <c r="C48" s="4" t="s">
        <v>147</v>
      </c>
      <c r="D48" s="20"/>
      <c r="E48" s="9" t="s">
        <v>90</v>
      </c>
      <c r="F48" s="20" t="n">
        <v>50000</v>
      </c>
      <c r="G48" s="8" t="n">
        <v>413000</v>
      </c>
    </row>
    <row r="49" customFormat="false" ht="13.8" hidden="false" customHeight="false" outlineLevel="0" collapsed="false">
      <c r="A49" s="7"/>
      <c r="B49" s="7" t="n">
        <v>5</v>
      </c>
      <c r="C49" s="5" t="s">
        <v>148</v>
      </c>
      <c r="D49" s="20" t="s">
        <v>149</v>
      </c>
      <c r="E49" s="9" t="s">
        <v>150</v>
      </c>
      <c r="F49" s="20"/>
      <c r="G49" s="8"/>
    </row>
    <row r="50" customFormat="false" ht="25.35" hidden="false" customHeight="false" outlineLevel="0" collapsed="false">
      <c r="A50" s="7"/>
      <c r="B50" s="7" t="n">
        <v>6</v>
      </c>
      <c r="C50" s="4" t="s">
        <v>151</v>
      </c>
      <c r="D50" s="20" t="s">
        <v>152</v>
      </c>
      <c r="E50" s="9" t="s">
        <v>153</v>
      </c>
      <c r="F50" s="20"/>
      <c r="G50" s="8"/>
    </row>
    <row r="51" customFormat="false" ht="13.8" hidden="false" customHeight="false" outlineLevel="0" collapsed="false">
      <c r="A51" s="3"/>
      <c r="B51" s="7" t="n">
        <v>7</v>
      </c>
      <c r="C51" s="23" t="s">
        <v>92</v>
      </c>
      <c r="D51" s="20"/>
      <c r="E51" s="9" t="s">
        <v>93</v>
      </c>
      <c r="F51" s="20" t="n">
        <v>50000</v>
      </c>
      <c r="G51" s="8" t="n">
        <v>200000</v>
      </c>
    </row>
    <row r="52" s="24" customFormat="true" ht="41.85" hidden="false" customHeight="true" outlineLevel="0" collapsed="false">
      <c r="A52" s="3"/>
      <c r="B52" s="7" t="n">
        <v>8</v>
      </c>
      <c r="C52" s="5" t="s">
        <v>100</v>
      </c>
      <c r="D52" s="8" t="s">
        <v>154</v>
      </c>
      <c r="E52" s="9" t="s">
        <v>101</v>
      </c>
      <c r="F52" s="20" t="n">
        <v>100000</v>
      </c>
      <c r="G52" s="8"/>
      <c r="AMI52" s="0"/>
      <c r="AMJ52" s="0"/>
    </row>
    <row r="53" customFormat="false" ht="13.8" hidden="false" customHeight="false" outlineLevel="0" collapsed="false">
      <c r="A53" s="7"/>
      <c r="B53" s="7" t="n">
        <v>9</v>
      </c>
      <c r="C53" s="5" t="s">
        <v>95</v>
      </c>
      <c r="D53" s="8"/>
      <c r="E53" s="9" t="s">
        <v>96</v>
      </c>
      <c r="F53" s="20" t="n">
        <v>240000</v>
      </c>
      <c r="G53" s="20" t="n">
        <v>240000</v>
      </c>
    </row>
    <row r="54" customFormat="false" ht="25.35" hidden="false" customHeight="false" outlineLevel="0" collapsed="false">
      <c r="A54" s="7"/>
      <c r="B54" s="7" t="n">
        <v>10</v>
      </c>
      <c r="C54" s="4" t="s">
        <v>98</v>
      </c>
      <c r="D54" s="20"/>
      <c r="E54" s="9" t="s">
        <v>99</v>
      </c>
      <c r="F54" s="20" t="n">
        <v>50000</v>
      </c>
      <c r="G54" s="20" t="n">
        <v>300000</v>
      </c>
    </row>
    <row r="55" customFormat="false" ht="25.35" hidden="false" customHeight="false" outlineLevel="0" collapsed="false">
      <c r="A55" s="7"/>
      <c r="B55" s="7" t="n">
        <v>11</v>
      </c>
      <c r="C55" s="25" t="s">
        <v>102</v>
      </c>
      <c r="D55" s="20"/>
      <c r="E55" s="9" t="s">
        <v>103</v>
      </c>
      <c r="F55" s="20" t="n">
        <v>50000</v>
      </c>
      <c r="G55" s="20" t="n">
        <v>400000</v>
      </c>
    </row>
    <row r="56" customFormat="false" ht="25.35" hidden="false" customHeight="false" outlineLevel="0" collapsed="false">
      <c r="A56" s="7"/>
      <c r="B56" s="7" t="n">
        <v>12</v>
      </c>
      <c r="C56" s="25" t="s">
        <v>104</v>
      </c>
      <c r="D56" s="20"/>
      <c r="E56" s="9" t="s">
        <v>105</v>
      </c>
      <c r="F56" s="20" t="n">
        <v>100000</v>
      </c>
      <c r="G56" s="20" t="n">
        <v>250000</v>
      </c>
    </row>
    <row r="57" customFormat="false" ht="25.35" hidden="false" customHeight="false" outlineLevel="0" collapsed="false">
      <c r="A57" s="7"/>
      <c r="B57" s="7" t="n">
        <v>13</v>
      </c>
      <c r="C57" s="9" t="s">
        <v>127</v>
      </c>
      <c r="D57" s="20"/>
      <c r="E57" s="9" t="s">
        <v>107</v>
      </c>
      <c r="F57" s="20" t="n">
        <v>50000</v>
      </c>
      <c r="G57" s="20" t="n">
        <v>1170000</v>
      </c>
    </row>
    <row r="58" customFormat="false" ht="25.35" hidden="false" customHeight="false" outlineLevel="0" collapsed="false">
      <c r="A58" s="7"/>
      <c r="B58" s="7" t="n">
        <v>14</v>
      </c>
      <c r="C58" s="25" t="s">
        <v>155</v>
      </c>
      <c r="D58" s="20"/>
      <c r="E58" s="9" t="s">
        <v>109</v>
      </c>
      <c r="F58" s="20" t="n">
        <v>83000</v>
      </c>
      <c r="G58" s="20" t="n">
        <v>83000</v>
      </c>
    </row>
    <row r="59" customFormat="false" ht="25.35" hidden="false" customHeight="false" outlineLevel="0" collapsed="false">
      <c r="A59" s="7"/>
      <c r="B59" s="7" t="n">
        <v>15</v>
      </c>
      <c r="C59" s="25" t="s">
        <v>156</v>
      </c>
      <c r="D59" s="20"/>
      <c r="E59" s="9" t="s">
        <v>111</v>
      </c>
      <c r="F59" s="20" t="n">
        <v>50000</v>
      </c>
      <c r="G59" s="20" t="n">
        <v>200000</v>
      </c>
    </row>
    <row r="60" customFormat="false" ht="13.8" hidden="false" customHeight="false" outlineLevel="0" collapsed="false">
      <c r="A60" s="7"/>
      <c r="B60" s="7" t="n">
        <v>16</v>
      </c>
      <c r="C60" s="25" t="s">
        <v>157</v>
      </c>
      <c r="D60" s="20" t="s">
        <v>158</v>
      </c>
      <c r="E60" s="9" t="s">
        <v>159</v>
      </c>
      <c r="F60" s="20"/>
      <c r="G60" s="8"/>
    </row>
    <row r="61" customFormat="false" ht="25.35" hidden="false" customHeight="false" outlineLevel="0" collapsed="false">
      <c r="A61" s="7"/>
      <c r="B61" s="7" t="n">
        <v>17</v>
      </c>
      <c r="C61" s="25" t="s">
        <v>160</v>
      </c>
      <c r="D61" s="20"/>
      <c r="E61" s="9" t="s">
        <v>113</v>
      </c>
      <c r="F61" s="20" t="n">
        <v>100000</v>
      </c>
      <c r="G61" s="20" t="n">
        <v>400000</v>
      </c>
    </row>
    <row r="62" customFormat="false" ht="37.3" hidden="false" customHeight="false" outlineLevel="0" collapsed="false">
      <c r="A62" s="7"/>
      <c r="B62" s="7" t="n">
        <v>18</v>
      </c>
      <c r="C62" s="25" t="s">
        <v>114</v>
      </c>
      <c r="D62" s="20"/>
      <c r="E62" s="9" t="s">
        <v>161</v>
      </c>
      <c r="F62" s="20" t="n">
        <v>60000</v>
      </c>
      <c r="G62" s="20" t="n">
        <v>60000</v>
      </c>
    </row>
    <row r="63" customFormat="false" ht="25.35" hidden="false" customHeight="false" outlineLevel="0" collapsed="false">
      <c r="A63" s="7"/>
      <c r="B63" s="7" t="n">
        <v>19</v>
      </c>
      <c r="C63" s="25" t="s">
        <v>162</v>
      </c>
      <c r="D63" s="20"/>
      <c r="E63" s="9" t="s">
        <v>163</v>
      </c>
      <c r="F63" s="20" t="n">
        <v>50000</v>
      </c>
      <c r="G63" s="20" t="n">
        <v>363500</v>
      </c>
    </row>
    <row r="64" customFormat="false" ht="13.8" hidden="false" customHeight="false" outlineLevel="0" collapsed="false">
      <c r="A64" s="7"/>
      <c r="B64" s="7" t="n">
        <v>20</v>
      </c>
      <c r="C64" s="25" t="s">
        <v>164</v>
      </c>
      <c r="D64" s="20" t="s">
        <v>165</v>
      </c>
      <c r="E64" s="9" t="s">
        <v>166</v>
      </c>
      <c r="F64" s="20"/>
      <c r="G64" s="8"/>
    </row>
    <row r="65" customFormat="false" ht="13.8" hidden="false" customHeight="false" outlineLevel="0" collapsed="false">
      <c r="A65" s="7"/>
      <c r="B65" s="7"/>
      <c r="C65" s="25"/>
      <c r="D65" s="20"/>
      <c r="E65" s="9"/>
      <c r="F65" s="20" t="n">
        <f aca="false">SUM(F45:F64)</f>
        <v>1663000</v>
      </c>
      <c r="G65" s="8" t="n">
        <f aca="false">SUM(G45:G64)</f>
        <v>5539500</v>
      </c>
    </row>
    <row r="66" customFormat="false" ht="13.8" hidden="false" customHeight="false" outlineLevel="0" collapsed="false">
      <c r="A66" s="7"/>
      <c r="B66" s="7"/>
      <c r="C66" s="26"/>
      <c r="D66" s="20"/>
      <c r="E66" s="9"/>
      <c r="F66" s="20"/>
      <c r="G66" s="13"/>
    </row>
  </sheetData>
  <mergeCells count="1">
    <mergeCell ref="A1:G1"/>
  </mergeCells>
  <printOptions headings="false" gridLines="false" gridLinesSet="true" horizontalCentered="false" verticalCentered="false"/>
  <pageMargins left="0.159722222222222" right="0.159722222222222" top="1.13888888888889" bottom="0.138888888888889" header="1" footer="0"/>
  <pageSetup paperSize="1" scale="62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887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en-US</dc:language>
  <cp:lastPrinted>2017-01-18T13:15:47Z</cp:lastPrinted>
  <dcterms:modified xsi:type="dcterms:W3CDTF">2017-02-14T13:00:41Z</dcterms:modified>
  <cp:revision>17</cp:revision>
</cp:coreProperties>
</file>