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<sst xmlns="http://schemas.openxmlformats.org/spreadsheetml/2006/main" count="79" uniqueCount="51">
  <si>
    <t>ТАБЕЛА II</t>
  </si>
  <si>
    <t xml:space="preserve">ОДЕЉЕЊЕ ИНСПЕКЦИЈЕ ЗА САОБРАЋАЈ И ПУТЕВЕ </t>
  </si>
  <si>
    <t>Јануар 2014.г.</t>
  </si>
  <si>
    <t>Фебруар 2014.г.</t>
  </si>
  <si>
    <t>Март 2014.г.*</t>
  </si>
  <si>
    <t>Март 2014.г.</t>
  </si>
  <si>
    <t>Aприл 2014.г.</t>
  </si>
  <si>
    <t>Мај 2014.г.</t>
  </si>
  <si>
    <t>Јун 2014.г.</t>
  </si>
  <si>
    <t>Јул 2014.г.</t>
  </si>
  <si>
    <t>Август 2014.г.</t>
  </si>
  <si>
    <t>Септембар 2014.г.</t>
  </si>
  <si>
    <t xml:space="preserve">Октобар 2014.г. </t>
  </si>
  <si>
    <t xml:space="preserve">Новембар 2014.г.  </t>
  </si>
  <si>
    <t>Децембар 2014.г.</t>
  </si>
  <si>
    <r>
      <t>УКУПНО</t>
    </r>
    <r>
      <rPr>
        <sz val="10"/>
        <rFont val="Arial"/>
        <family val="2"/>
      </rPr>
      <t xml:space="preserve"> 2014</t>
    </r>
    <r>
      <rPr>
        <sz val="9"/>
        <rFont val="Arial"/>
        <family val="2"/>
      </rPr>
      <t>.г</t>
    </r>
  </si>
  <si>
    <t>новоотворени предмети</t>
  </si>
  <si>
    <t>прекршајни налози</t>
  </si>
  <si>
    <t>прекршајни налог</t>
  </si>
  <si>
    <t>Укупан број новоотвоених предмета</t>
  </si>
  <si>
    <t>Отворених предмета из области ванлинијског и ауто-такси превоза путника</t>
  </si>
  <si>
    <t>Искључених возила из саобраћаја</t>
  </si>
  <si>
    <t>Поднетих захтева судији због прекршаја из области нелегалног превоза путника</t>
  </si>
  <si>
    <t>Дописи упућених републичкој саобраћајној инспекцији из области међумесног превоза путника</t>
  </si>
  <si>
    <t>Укупан број службених белешки</t>
  </si>
  <si>
    <t>Дописи упућени покрајинском секретаријату за привреду (саобраћај и телекомуникације)</t>
  </si>
  <si>
    <t xml:space="preserve">Отворених предмета из области непрописног заустављања и паркирања возила </t>
  </si>
  <si>
    <t>Укупан број наплаћених новчаних казни из области непрописног заустављања и паркирања возила по прекршајном налогу</t>
  </si>
  <si>
    <t>Новчани износ наплаћених новчаних казни  по прекршајном налогу</t>
  </si>
  <si>
    <t>Решени предмети који су архивирани трајно</t>
  </si>
  <si>
    <t>Предмети који су у року</t>
  </si>
  <si>
    <t xml:space="preserve">*почетак примене новог Закона о прекршајима са применом прекршајних налога од 01.03.2014.г </t>
  </si>
  <si>
    <t>ОДЕЉЕЊЕ КОМУНАЛНЕ ИНСПЕКЦИЈЕ</t>
  </si>
  <si>
    <t>Април 2014.г.</t>
  </si>
  <si>
    <t>Maj 2014.г.</t>
  </si>
  <si>
    <t>август</t>
  </si>
  <si>
    <t>септембар</t>
  </si>
  <si>
    <t>октобар</t>
  </si>
  <si>
    <t>новембар</t>
  </si>
  <si>
    <t>децембар</t>
  </si>
  <si>
    <t>УКУПНО 2014.г</t>
  </si>
  <si>
    <t>Новоотворени предмети</t>
  </si>
  <si>
    <t>Издата решења</t>
  </si>
  <si>
    <t>Закључци о дозволи извршења</t>
  </si>
  <si>
    <t>Дато извршитељу на извршење</t>
  </si>
  <si>
    <t>Принудно извршена решења</t>
  </si>
  <si>
    <t>Издати прекршајни налози</t>
  </si>
  <si>
    <t>Уплаћене новчане казне у року од 8 дана</t>
  </si>
  <si>
    <t>Укупно наплаћене казне по основу издатих прекршајних налога</t>
  </si>
  <si>
    <t>Захтеви за покретање прекршајних поступака</t>
  </si>
  <si>
    <t xml:space="preserve">Решени предмети који су архивирани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</si>
</sst>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DD/MM/YY"/>
  </numFmts>
  <fonts count="14">
    <font>
      <sz val="10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10.5"/>
      <name val="Arial Narrow"/>
      <family val="2"/>
    </font>
    <font>
      <b/>
      <sz val="10.5"/>
      <name val="Arial"/>
      <family val="2"/>
    </font>
    <font>
      <sz val="10.5"/>
      <name val="Arial Narrow"/>
      <family val="2"/>
    </font>
    <font>
      <b/>
      <sz val="12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Alignment="1">
      <alignment horizontal="justify" vertical="center"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1" fillId="0" borderId="0" xfId="0" applyFont="1" applyBorder="1" applyAlignment="1">
      <alignment horizontal="justify" vertical="center"/>
    </xf>
    <xf numFmtId="164" fontId="5" fillId="3" borderId="1" xfId="0" applyFont="1" applyFill="1" applyBorder="1" applyAlignment="1">
      <alignment horizontal="center" vertical="center"/>
    </xf>
    <xf numFmtId="164" fontId="6" fillId="4" borderId="1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" fillId="3" borderId="1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justify" vertical="center"/>
    </xf>
    <xf numFmtId="164" fontId="8" fillId="5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5" fillId="5" borderId="1" xfId="0" applyFont="1" applyFill="1" applyBorder="1" applyAlignment="1">
      <alignment horizontal="center" vertical="center" wrapText="1"/>
    </xf>
    <xf numFmtId="164" fontId="9" fillId="4" borderId="1" xfId="0" applyFont="1" applyFill="1" applyBorder="1" applyAlignment="1">
      <alignment horizontal="center" vertical="center"/>
    </xf>
    <xf numFmtId="164" fontId="8" fillId="0" borderId="1" xfId="0" applyFont="1" applyBorder="1" applyAlignment="1">
      <alignment horizontal="justify" vertical="center" wrapText="1"/>
    </xf>
    <xf numFmtId="164" fontId="1" fillId="0" borderId="1" xfId="0" applyFont="1" applyBorder="1" applyAlignment="1">
      <alignment horizontal="justify" vertical="center" wrapText="1"/>
    </xf>
    <xf numFmtId="164" fontId="10" fillId="5" borderId="1" xfId="0" applyFont="1" applyFill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1" fillId="5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4" fontId="8" fillId="3" borderId="1" xfId="0" applyFont="1" applyFill="1" applyBorder="1" applyAlignment="1">
      <alignment horizontal="justify" vertical="center" wrapText="1"/>
    </xf>
    <xf numFmtId="164" fontId="8" fillId="3" borderId="1" xfId="0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justify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horizontal="justify" vertical="center"/>
    </xf>
    <xf numFmtId="164" fontId="8" fillId="2" borderId="1" xfId="0" applyFont="1" applyFill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164" fontId="12" fillId="0" borderId="1" xfId="0" applyFont="1" applyBorder="1" applyAlignment="1">
      <alignment horizontal="justify" vertical="center" wrapText="1"/>
    </xf>
    <xf numFmtId="164" fontId="10" fillId="0" borderId="1" xfId="0" applyFont="1" applyBorder="1" applyAlignment="1">
      <alignment horizontal="justify" vertical="center" wrapText="1"/>
    </xf>
    <xf numFmtId="164" fontId="13" fillId="0" borderId="1" xfId="0" applyFont="1" applyFill="1" applyBorder="1" applyAlignment="1">
      <alignment horizontal="center" vertical="center"/>
    </xf>
    <xf numFmtId="164" fontId="13" fillId="4" borderId="1" xfId="0" applyFont="1" applyFill="1" applyBorder="1" applyAlignment="1">
      <alignment horizontal="center" vertical="center"/>
    </xf>
    <xf numFmtId="164" fontId="12" fillId="0" borderId="1" xfId="0" applyFont="1" applyBorder="1" applyAlignment="1">
      <alignment horizontal="justify" vertical="center"/>
    </xf>
    <xf numFmtId="164" fontId="10" fillId="0" borderId="1" xfId="0" applyFont="1" applyBorder="1" applyAlignment="1">
      <alignment horizontal="justify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I40"/>
  <sheetViews>
    <sheetView tabSelected="1" zoomScale="95" zoomScaleNormal="95" workbookViewId="0" topLeftCell="T7">
      <selection activeCell="AA18" sqref="AA18"/>
    </sheetView>
  </sheetViews>
  <sheetFormatPr defaultColWidth="12.57421875" defaultRowHeight="12.75"/>
  <cols>
    <col min="1" max="1" width="1.28515625" style="0" customWidth="1"/>
    <col min="2" max="2" width="36.00390625" style="1" customWidth="1"/>
    <col min="3" max="3" width="11.8515625" style="1" customWidth="1"/>
    <col min="4" max="6" width="11.28125" style="1" customWidth="1"/>
    <col min="7" max="7" width="11.28125" style="2" customWidth="1"/>
    <col min="8" max="8" width="9.8515625" style="2" customWidth="1"/>
    <col min="9" max="9" width="11.57421875" style="2" customWidth="1"/>
    <col min="10" max="10" width="9.8515625" style="2" customWidth="1"/>
    <col min="11" max="11" width="12.8515625" style="2" customWidth="1"/>
    <col min="12" max="12" width="10.8515625" style="2" customWidth="1"/>
    <col min="13" max="13" width="13.28125" style="2" customWidth="1"/>
    <col min="14" max="14" width="11.00390625" style="2" customWidth="1"/>
    <col min="15" max="17" width="13.28125" style="2" customWidth="1"/>
    <col min="18" max="18" width="14.28125" style="2" customWidth="1"/>
    <col min="19" max="19" width="13.28125" style="2" customWidth="1"/>
    <col min="20" max="20" width="15.00390625" style="2" customWidth="1"/>
    <col min="21" max="21" width="13.28125" style="2" customWidth="1"/>
    <col min="22" max="22" width="14.7109375" style="2" customWidth="1"/>
    <col min="23" max="23" width="13.28125" style="2" customWidth="1"/>
    <col min="24" max="24" width="14.00390625" style="2" customWidth="1"/>
    <col min="25" max="26" width="13.28125" style="2" customWidth="1"/>
    <col min="27" max="27" width="13.28125" style="3" customWidth="1"/>
    <col min="28" max="28" width="7.421875" style="2" customWidth="1"/>
    <col min="29" max="29" width="6.8515625" style="2" customWidth="1"/>
    <col min="30" max="30" width="7.8515625" style="2" customWidth="1"/>
    <col min="31" max="31" width="7.140625" style="2" customWidth="1"/>
    <col min="32" max="32" width="7.8515625" style="2" customWidth="1"/>
    <col min="33" max="33" width="7.57421875" style="2" customWidth="1"/>
    <col min="34" max="34" width="8.140625" style="2" customWidth="1"/>
    <col min="35" max="35" width="7.8515625" style="2" customWidth="1"/>
    <col min="36" max="16384" width="11.57421875" style="0" customWidth="1"/>
  </cols>
  <sheetData>
    <row r="1" spans="2:27" ht="53.25" customHeight="1">
      <c r="B1" s="4" t="s">
        <v>0</v>
      </c>
      <c r="C1" s="5" t="s">
        <v>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2:27" ht="12.7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2:27" ht="12.75" customHeight="1">
      <c r="B3" s="6"/>
      <c r="C3" s="7" t="s">
        <v>2</v>
      </c>
      <c r="D3" s="7"/>
      <c r="E3" s="7" t="s">
        <v>3</v>
      </c>
      <c r="F3" s="7"/>
      <c r="G3" s="7" t="s">
        <v>4</v>
      </c>
      <c r="H3" s="7" t="s">
        <v>5</v>
      </c>
      <c r="I3" s="7" t="s">
        <v>6</v>
      </c>
      <c r="J3" s="7"/>
      <c r="K3" s="7" t="s">
        <v>7</v>
      </c>
      <c r="L3" s="7"/>
      <c r="M3" s="7" t="s">
        <v>8</v>
      </c>
      <c r="N3" s="7" t="s">
        <v>8</v>
      </c>
      <c r="O3" s="7" t="s">
        <v>9</v>
      </c>
      <c r="P3" s="7"/>
      <c r="Q3" s="7" t="s">
        <v>10</v>
      </c>
      <c r="R3" s="7"/>
      <c r="S3" s="7" t="s">
        <v>11</v>
      </c>
      <c r="T3" s="7" t="s">
        <v>11</v>
      </c>
      <c r="U3" s="7" t="s">
        <v>12</v>
      </c>
      <c r="V3" s="7" t="s">
        <v>12</v>
      </c>
      <c r="W3" s="7" t="s">
        <v>13</v>
      </c>
      <c r="X3" s="7"/>
      <c r="Y3" s="7" t="s">
        <v>14</v>
      </c>
      <c r="Z3" s="7"/>
      <c r="AA3" s="8" t="s">
        <v>15</v>
      </c>
    </row>
    <row r="4" spans="2:27" ht="12.7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2:35" s="9" customFormat="1" ht="27.75" customHeight="1">
      <c r="B5" s="6"/>
      <c r="C5" s="10" t="s">
        <v>16</v>
      </c>
      <c r="D5" s="10" t="s">
        <v>17</v>
      </c>
      <c r="E5" s="10" t="s">
        <v>16</v>
      </c>
      <c r="F5" s="10" t="s">
        <v>17</v>
      </c>
      <c r="G5" s="10" t="s">
        <v>16</v>
      </c>
      <c r="H5" s="10" t="s">
        <v>17</v>
      </c>
      <c r="I5" s="10" t="s">
        <v>16</v>
      </c>
      <c r="J5" s="10" t="s">
        <v>18</v>
      </c>
      <c r="K5" s="10" t="s">
        <v>16</v>
      </c>
      <c r="L5" s="10" t="s">
        <v>18</v>
      </c>
      <c r="M5" s="10" t="s">
        <v>16</v>
      </c>
      <c r="N5" s="10" t="s">
        <v>18</v>
      </c>
      <c r="O5" s="10" t="s">
        <v>16</v>
      </c>
      <c r="P5" s="10" t="s">
        <v>18</v>
      </c>
      <c r="Q5" s="10" t="s">
        <v>16</v>
      </c>
      <c r="R5" s="10" t="s">
        <v>18</v>
      </c>
      <c r="S5" s="10" t="s">
        <v>16</v>
      </c>
      <c r="T5" s="10" t="s">
        <v>18</v>
      </c>
      <c r="U5" s="10" t="s">
        <v>16</v>
      </c>
      <c r="V5" s="10" t="s">
        <v>18</v>
      </c>
      <c r="W5" s="10" t="s">
        <v>16</v>
      </c>
      <c r="X5" s="10" t="s">
        <v>18</v>
      </c>
      <c r="Y5" s="10" t="s">
        <v>16</v>
      </c>
      <c r="Z5" s="10" t="s">
        <v>18</v>
      </c>
      <c r="AA5" s="8"/>
      <c r="AB5" s="2"/>
      <c r="AC5"/>
      <c r="AD5"/>
      <c r="AE5"/>
      <c r="AF5"/>
      <c r="AG5"/>
      <c r="AH5"/>
      <c r="AI5"/>
    </row>
    <row r="6" spans="2:35" s="9" customFormat="1" ht="21" customHeight="1">
      <c r="B6" s="11" t="s">
        <v>19</v>
      </c>
      <c r="C6" s="12">
        <v>35</v>
      </c>
      <c r="D6" s="13"/>
      <c r="E6" s="12">
        <v>40</v>
      </c>
      <c r="F6" s="13"/>
      <c r="G6" s="12">
        <v>73</v>
      </c>
      <c r="H6" s="14">
        <v>50</v>
      </c>
      <c r="I6" s="12">
        <v>74</v>
      </c>
      <c r="J6" s="15">
        <v>45</v>
      </c>
      <c r="K6" s="16">
        <v>67</v>
      </c>
      <c r="L6" s="15">
        <v>48</v>
      </c>
      <c r="M6" s="16">
        <v>82</v>
      </c>
      <c r="N6" s="15">
        <v>38</v>
      </c>
      <c r="O6" s="16">
        <v>103</v>
      </c>
      <c r="P6" s="15">
        <v>57</v>
      </c>
      <c r="Q6" s="16">
        <v>45</v>
      </c>
      <c r="R6" s="15">
        <v>32</v>
      </c>
      <c r="S6" s="16">
        <v>92</v>
      </c>
      <c r="T6" s="15">
        <v>55</v>
      </c>
      <c r="U6" s="16">
        <v>63</v>
      </c>
      <c r="V6" s="15">
        <v>28</v>
      </c>
      <c r="W6" s="16">
        <v>68</v>
      </c>
      <c r="X6" s="15">
        <v>41</v>
      </c>
      <c r="Y6" s="16">
        <v>55</v>
      </c>
      <c r="Z6" s="15"/>
      <c r="AA6" s="17">
        <f>SUM(C6,E6,G6,I6,K6,M6,O6,Q6,S6,U6,W6,Y6)</f>
        <v>797</v>
      </c>
      <c r="AB6" s="2"/>
      <c r="AC6"/>
      <c r="AD6"/>
      <c r="AE6"/>
      <c r="AF6"/>
      <c r="AG6"/>
      <c r="AH6"/>
      <c r="AI6"/>
    </row>
    <row r="7" spans="2:35" ht="28.5" customHeight="1">
      <c r="B7" s="18" t="s">
        <v>20</v>
      </c>
      <c r="C7" s="12">
        <v>23</v>
      </c>
      <c r="D7" s="19"/>
      <c r="E7" s="12">
        <v>9</v>
      </c>
      <c r="F7" s="19"/>
      <c r="G7" s="20">
        <v>5</v>
      </c>
      <c r="H7" s="21"/>
      <c r="I7" s="20">
        <v>5</v>
      </c>
      <c r="J7" s="21">
        <v>1</v>
      </c>
      <c r="K7" s="20">
        <v>7</v>
      </c>
      <c r="L7" s="21">
        <v>1</v>
      </c>
      <c r="M7" s="20">
        <v>5</v>
      </c>
      <c r="N7" s="21"/>
      <c r="O7" s="20">
        <v>22</v>
      </c>
      <c r="P7" s="21"/>
      <c r="Q7" s="20">
        <v>11</v>
      </c>
      <c r="R7" s="21">
        <v>7</v>
      </c>
      <c r="S7" s="20">
        <v>16</v>
      </c>
      <c r="T7" s="21">
        <v>3</v>
      </c>
      <c r="U7" s="20">
        <v>7</v>
      </c>
      <c r="V7" s="21"/>
      <c r="W7" s="20">
        <v>9</v>
      </c>
      <c r="X7" s="21"/>
      <c r="Y7" s="20">
        <v>11</v>
      </c>
      <c r="Z7" s="21"/>
      <c r="AA7" s="17">
        <f>SUM(Y7,W7,U7,S7,Q7,O7,M7,K7,I7,G7,E7,C7)</f>
        <v>130</v>
      </c>
      <c r="AC7" s="22"/>
      <c r="AD7" s="22"/>
      <c r="AE7" s="22"/>
      <c r="AF7" s="22"/>
      <c r="AG7" s="22"/>
      <c r="AH7" s="22"/>
      <c r="AI7" s="22"/>
    </row>
    <row r="8" spans="2:35" ht="21.75" customHeight="1">
      <c r="B8" s="18" t="s">
        <v>21</v>
      </c>
      <c r="C8" s="12">
        <v>14</v>
      </c>
      <c r="D8" s="18"/>
      <c r="E8" s="12">
        <v>9</v>
      </c>
      <c r="F8" s="18"/>
      <c r="G8" s="20">
        <v>5</v>
      </c>
      <c r="H8" s="21"/>
      <c r="I8" s="20">
        <v>4</v>
      </c>
      <c r="J8" s="21"/>
      <c r="K8" s="20">
        <v>7</v>
      </c>
      <c r="L8" s="21"/>
      <c r="M8" s="20">
        <v>4</v>
      </c>
      <c r="N8" s="21"/>
      <c r="O8" s="20">
        <v>8</v>
      </c>
      <c r="P8" s="21"/>
      <c r="Q8" s="20">
        <v>9</v>
      </c>
      <c r="R8" s="21"/>
      <c r="S8" s="20">
        <v>5</v>
      </c>
      <c r="T8" s="21"/>
      <c r="U8" s="20">
        <v>3</v>
      </c>
      <c r="V8" s="21"/>
      <c r="W8" s="20">
        <v>5</v>
      </c>
      <c r="X8" s="21"/>
      <c r="Y8" s="20">
        <v>9</v>
      </c>
      <c r="Z8" s="21"/>
      <c r="AA8" s="17">
        <f>SUM(Y8,W8,U8,S8,Q8,O8,M8,K8,I8,G8,E8,C8)</f>
        <v>82</v>
      </c>
      <c r="AC8" s="22"/>
      <c r="AD8" s="22"/>
      <c r="AE8" s="22"/>
      <c r="AF8" s="22"/>
      <c r="AG8" s="22"/>
      <c r="AH8" s="22"/>
      <c r="AI8" s="22"/>
    </row>
    <row r="9" spans="2:35" ht="31.5" customHeight="1">
      <c r="B9" s="18" t="s">
        <v>22</v>
      </c>
      <c r="C9" s="12">
        <v>46</v>
      </c>
      <c r="D9" s="19"/>
      <c r="E9" s="12">
        <v>8</v>
      </c>
      <c r="F9" s="19"/>
      <c r="G9" s="20">
        <v>22</v>
      </c>
      <c r="H9" s="21"/>
      <c r="I9" s="20">
        <v>9</v>
      </c>
      <c r="J9" s="21"/>
      <c r="K9" s="20">
        <v>1</v>
      </c>
      <c r="L9" s="21"/>
      <c r="M9" s="20">
        <v>8</v>
      </c>
      <c r="N9" s="21"/>
      <c r="O9" s="20">
        <v>8</v>
      </c>
      <c r="P9" s="21"/>
      <c r="Q9" s="20">
        <v>1</v>
      </c>
      <c r="R9" s="21"/>
      <c r="S9" s="20">
        <v>4</v>
      </c>
      <c r="T9" s="21"/>
      <c r="U9" s="20">
        <v>7</v>
      </c>
      <c r="V9" s="21"/>
      <c r="W9" s="20">
        <v>2</v>
      </c>
      <c r="X9" s="21"/>
      <c r="Y9" s="20">
        <v>8</v>
      </c>
      <c r="Z9" s="21"/>
      <c r="AA9" s="17">
        <f>SUM(Y9,W9,U9,S9,Q9,O9,M9,K9,I9,G9,E9,C9)</f>
        <v>124</v>
      </c>
      <c r="AC9" s="22"/>
      <c r="AD9" s="22"/>
      <c r="AE9" s="22"/>
      <c r="AF9" s="22"/>
      <c r="AG9" s="22"/>
      <c r="AH9" s="22"/>
      <c r="AI9" s="22"/>
    </row>
    <row r="10" spans="2:35" ht="44.25" customHeight="1">
      <c r="B10" s="18" t="s">
        <v>23</v>
      </c>
      <c r="C10" s="12">
        <v>18</v>
      </c>
      <c r="D10" s="19"/>
      <c r="E10" s="12">
        <v>8</v>
      </c>
      <c r="F10" s="19"/>
      <c r="G10" s="20">
        <v>4</v>
      </c>
      <c r="H10" s="21"/>
      <c r="I10" s="20">
        <v>2</v>
      </c>
      <c r="J10" s="21"/>
      <c r="K10" s="20"/>
      <c r="L10" s="21"/>
      <c r="M10" s="20"/>
      <c r="N10" s="21"/>
      <c r="O10" s="20">
        <v>5</v>
      </c>
      <c r="P10" s="21"/>
      <c r="Q10" s="20">
        <v>2</v>
      </c>
      <c r="R10" s="21"/>
      <c r="S10" s="20">
        <v>1</v>
      </c>
      <c r="T10" s="21"/>
      <c r="U10" s="20">
        <v>1</v>
      </c>
      <c r="V10" s="21"/>
      <c r="W10" s="20">
        <v>2</v>
      </c>
      <c r="X10" s="21"/>
      <c r="Y10" s="20">
        <v>6</v>
      </c>
      <c r="Z10" s="21"/>
      <c r="AA10" s="17">
        <f>SUM(C10,E10,G10,I10,K10,M10,O10,Q10,S10)</f>
        <v>40</v>
      </c>
      <c r="AC10" s="22"/>
      <c r="AD10" s="22"/>
      <c r="AE10" s="22"/>
      <c r="AF10" s="22"/>
      <c r="AG10" s="22"/>
      <c r="AH10" s="22"/>
      <c r="AI10" s="22"/>
    </row>
    <row r="11" spans="2:35" ht="27.75" customHeight="1">
      <c r="B11" s="18" t="s">
        <v>24</v>
      </c>
      <c r="C11" s="12">
        <v>8</v>
      </c>
      <c r="D11" s="19"/>
      <c r="E11" s="12">
        <v>2</v>
      </c>
      <c r="F11" s="19"/>
      <c r="G11" s="20">
        <v>1</v>
      </c>
      <c r="H11" s="21"/>
      <c r="I11" s="20">
        <v>10</v>
      </c>
      <c r="J11" s="21"/>
      <c r="K11" s="20">
        <v>8</v>
      </c>
      <c r="L11" s="21"/>
      <c r="M11" s="20">
        <v>12</v>
      </c>
      <c r="N11" s="21"/>
      <c r="O11" s="20">
        <v>20</v>
      </c>
      <c r="P11" s="21"/>
      <c r="Q11" s="20">
        <v>3</v>
      </c>
      <c r="R11" s="21"/>
      <c r="S11" s="20">
        <v>17</v>
      </c>
      <c r="T11" s="21"/>
      <c r="U11" s="20">
        <v>12</v>
      </c>
      <c r="V11" s="21"/>
      <c r="W11" s="20">
        <v>29</v>
      </c>
      <c r="X11" s="21"/>
      <c r="Y11" s="20">
        <v>52</v>
      </c>
      <c r="Z11" s="21"/>
      <c r="AA11" s="17">
        <f>SUM(Y11,W11,U11,S11,Q11,O11,M11,K11,I11,G11,E11,C11)</f>
        <v>174</v>
      </c>
      <c r="AC11" s="22"/>
      <c r="AD11" s="22"/>
      <c r="AE11" s="22"/>
      <c r="AF11" s="22"/>
      <c r="AG11" s="22"/>
      <c r="AH11" s="22"/>
      <c r="AI11" s="22"/>
    </row>
    <row r="12" spans="2:35" ht="38.25" customHeight="1">
      <c r="B12" s="18" t="s">
        <v>25</v>
      </c>
      <c r="C12" s="12"/>
      <c r="D12" s="19"/>
      <c r="E12" s="12"/>
      <c r="F12" s="19"/>
      <c r="G12" s="20"/>
      <c r="H12" s="21"/>
      <c r="I12" s="20"/>
      <c r="J12" s="21"/>
      <c r="K12" s="20"/>
      <c r="L12" s="21"/>
      <c r="M12" s="20"/>
      <c r="N12" s="21"/>
      <c r="O12" s="20"/>
      <c r="P12" s="21"/>
      <c r="Q12" s="20"/>
      <c r="R12" s="21"/>
      <c r="S12" s="20"/>
      <c r="T12" s="21"/>
      <c r="U12" s="20"/>
      <c r="V12" s="21"/>
      <c r="W12" s="20"/>
      <c r="X12" s="21"/>
      <c r="Y12" s="20"/>
      <c r="Z12" s="21"/>
      <c r="AA12" s="17">
        <f>SUM(C12,E12,G12,I12,K12,M12,O12,Q12,S12)</f>
        <v>0</v>
      </c>
      <c r="AC12" s="22"/>
      <c r="AD12" s="22"/>
      <c r="AE12" s="22"/>
      <c r="AF12" s="22"/>
      <c r="AG12" s="22"/>
      <c r="AH12" s="22"/>
      <c r="AI12" s="22"/>
    </row>
    <row r="13" spans="2:35" ht="54" customHeight="1">
      <c r="B13" s="18" t="s">
        <v>26</v>
      </c>
      <c r="C13" s="12">
        <v>2</v>
      </c>
      <c r="D13" s="19"/>
      <c r="E13" s="12">
        <v>26</v>
      </c>
      <c r="F13" s="19"/>
      <c r="G13" s="20">
        <v>6</v>
      </c>
      <c r="H13" s="21">
        <v>52</v>
      </c>
      <c r="I13" s="20">
        <v>45</v>
      </c>
      <c r="J13" s="21">
        <v>44</v>
      </c>
      <c r="K13" s="20">
        <v>45</v>
      </c>
      <c r="L13" s="21"/>
      <c r="M13" s="20">
        <v>38</v>
      </c>
      <c r="N13" s="21"/>
      <c r="O13" s="20">
        <v>52</v>
      </c>
      <c r="P13" s="21"/>
      <c r="Q13" s="20">
        <v>19</v>
      </c>
      <c r="R13" s="21">
        <v>19</v>
      </c>
      <c r="S13" s="20">
        <v>52</v>
      </c>
      <c r="T13" s="21">
        <v>52</v>
      </c>
      <c r="U13" s="20">
        <v>28</v>
      </c>
      <c r="V13" s="21"/>
      <c r="W13" s="20">
        <v>38</v>
      </c>
      <c r="X13" s="21"/>
      <c r="Y13" s="20">
        <v>28</v>
      </c>
      <c r="Z13" s="21"/>
      <c r="AA13" s="17">
        <f>SUM(Y13,W13,U13,S13,Q13,O13,M13,K13,I13,G13,E13,C13)</f>
        <v>379</v>
      </c>
      <c r="AC13" s="22"/>
      <c r="AD13" s="22"/>
      <c r="AE13" s="22"/>
      <c r="AF13" s="22"/>
      <c r="AG13" s="22"/>
      <c r="AH13" s="22"/>
      <c r="AI13" s="22"/>
    </row>
    <row r="14" spans="2:35" ht="46.5" customHeight="1">
      <c r="B14" s="11" t="s">
        <v>27</v>
      </c>
      <c r="C14" s="12"/>
      <c r="D14" s="19"/>
      <c r="E14" s="12"/>
      <c r="F14" s="19"/>
      <c r="G14" s="20"/>
      <c r="H14" s="21">
        <v>13</v>
      </c>
      <c r="I14" s="20"/>
      <c r="J14" s="21">
        <v>19</v>
      </c>
      <c r="K14" s="20">
        <v>13</v>
      </c>
      <c r="L14" s="21"/>
      <c r="M14" s="20">
        <v>9</v>
      </c>
      <c r="N14" s="21"/>
      <c r="O14" s="20">
        <v>5</v>
      </c>
      <c r="P14" s="21"/>
      <c r="Q14" s="20"/>
      <c r="R14" s="21">
        <v>12</v>
      </c>
      <c r="S14" s="20"/>
      <c r="T14" s="21">
        <v>20</v>
      </c>
      <c r="U14" s="20"/>
      <c r="V14" s="21">
        <v>14</v>
      </c>
      <c r="W14" s="20"/>
      <c r="X14" s="21">
        <v>9</v>
      </c>
      <c r="Y14" s="20"/>
      <c r="Z14" s="21">
        <v>16</v>
      </c>
      <c r="AA14" s="17">
        <f>SUM(C14,E14,G14,I14,K14,M14,O14,Q14,S14,U14,W14,Y14)</f>
        <v>27</v>
      </c>
      <c r="AC14" s="22"/>
      <c r="AD14" s="22"/>
      <c r="AE14" s="22"/>
      <c r="AF14" s="22"/>
      <c r="AG14" s="22"/>
      <c r="AH14" s="22"/>
      <c r="AI14" s="22"/>
    </row>
    <row r="15" spans="2:35" ht="29.25" customHeight="1">
      <c r="B15" s="18" t="s">
        <v>28</v>
      </c>
      <c r="C15" s="12"/>
      <c r="D15" s="19"/>
      <c r="E15" s="12"/>
      <c r="F15" s="19"/>
      <c r="G15" s="23"/>
      <c r="H15" s="24">
        <v>65000</v>
      </c>
      <c r="I15" s="25"/>
      <c r="J15" s="24">
        <v>95000</v>
      </c>
      <c r="K15" s="25"/>
      <c r="L15" s="24">
        <v>65000</v>
      </c>
      <c r="M15" s="25"/>
      <c r="N15" s="24">
        <v>45000</v>
      </c>
      <c r="O15" s="25"/>
      <c r="P15" s="24">
        <v>25000</v>
      </c>
      <c r="Q15" s="25"/>
      <c r="R15" s="24">
        <v>60000</v>
      </c>
      <c r="S15" s="25"/>
      <c r="T15" s="24">
        <v>100000</v>
      </c>
      <c r="U15" s="25"/>
      <c r="V15" s="24">
        <v>80000</v>
      </c>
      <c r="W15" s="25"/>
      <c r="X15" s="24">
        <v>45000</v>
      </c>
      <c r="Y15" s="25"/>
      <c r="Z15" s="24">
        <v>80000</v>
      </c>
      <c r="AA15" s="26">
        <f>SUM(Z15,X15,V15,T15,R15,P15,N15,L15,J15,H15)</f>
        <v>660000</v>
      </c>
      <c r="AC15" s="27"/>
      <c r="AD15" s="27"/>
      <c r="AE15" s="27"/>
      <c r="AF15" s="27"/>
      <c r="AG15" s="27"/>
      <c r="AH15" s="27"/>
      <c r="AI15" s="27"/>
    </row>
    <row r="16" spans="2:35" ht="21.75" customHeight="1">
      <c r="B16" s="28" t="s">
        <v>29</v>
      </c>
      <c r="C16" s="29">
        <v>46</v>
      </c>
      <c r="D16" s="30"/>
      <c r="E16" s="29">
        <v>32</v>
      </c>
      <c r="F16" s="29"/>
      <c r="G16" s="29">
        <v>25</v>
      </c>
      <c r="H16" s="29"/>
      <c r="I16" s="29">
        <v>65</v>
      </c>
      <c r="J16" s="31"/>
      <c r="K16" s="32">
        <v>32</v>
      </c>
      <c r="L16" s="31"/>
      <c r="M16" s="32">
        <v>38</v>
      </c>
      <c r="N16" s="31"/>
      <c r="O16" s="32">
        <v>32</v>
      </c>
      <c r="P16" s="31"/>
      <c r="Q16" s="32">
        <v>45</v>
      </c>
      <c r="R16" s="31"/>
      <c r="S16" s="32">
        <v>51</v>
      </c>
      <c r="T16" s="31"/>
      <c r="U16" s="33">
        <v>45</v>
      </c>
      <c r="V16" s="31"/>
      <c r="W16" s="32">
        <v>50</v>
      </c>
      <c r="X16" s="31"/>
      <c r="Y16" s="32">
        <v>101</v>
      </c>
      <c r="Z16" s="31"/>
      <c r="AA16" s="17">
        <f>SUM(C16,E16,G16,I16,K16,M16,O16,Q16,S16,U16,W16,Y16)</f>
        <v>562</v>
      </c>
      <c r="AC16" s="27"/>
      <c r="AD16" s="27"/>
      <c r="AE16" s="27"/>
      <c r="AF16" s="27"/>
      <c r="AG16" s="27"/>
      <c r="AH16" s="27"/>
      <c r="AI16" s="27"/>
    </row>
    <row r="17" spans="2:35" ht="24.75" customHeight="1">
      <c r="B17" s="28" t="s">
        <v>30</v>
      </c>
      <c r="C17" s="29">
        <v>40</v>
      </c>
      <c r="D17" s="30"/>
      <c r="E17" s="29">
        <v>5</v>
      </c>
      <c r="F17" s="29"/>
      <c r="G17" s="29">
        <v>11</v>
      </c>
      <c r="H17" s="29"/>
      <c r="I17" s="29">
        <v>10</v>
      </c>
      <c r="J17" s="31"/>
      <c r="K17" s="32">
        <v>14</v>
      </c>
      <c r="L17" s="31"/>
      <c r="M17" s="32">
        <v>32</v>
      </c>
      <c r="N17" s="31"/>
      <c r="O17" s="32">
        <v>42</v>
      </c>
      <c r="P17" s="31"/>
      <c r="Q17" s="32">
        <v>21</v>
      </c>
      <c r="R17" s="31"/>
      <c r="S17" s="32">
        <v>18</v>
      </c>
      <c r="T17" s="31"/>
      <c r="U17" s="33">
        <v>13</v>
      </c>
      <c r="V17" s="31"/>
      <c r="W17" s="32">
        <v>23</v>
      </c>
      <c r="X17" s="31"/>
      <c r="Y17" s="32">
        <v>22</v>
      </c>
      <c r="Z17" s="31"/>
      <c r="AA17" s="17">
        <f>SUM(C17,E17,G17,I17,K17,M17,O17,Q17,S17,U17,W17,Y17)</f>
        <v>251</v>
      </c>
      <c r="AC17" s="27"/>
      <c r="AD17" s="27"/>
      <c r="AE17" s="27"/>
      <c r="AF17" s="27"/>
      <c r="AG17" s="27"/>
      <c r="AH17" s="27"/>
      <c r="AI17" s="27"/>
    </row>
    <row r="18" ht="12.75">
      <c r="B18" s="34" t="s">
        <v>31</v>
      </c>
    </row>
    <row r="21" ht="15.75" customHeight="1"/>
    <row r="22" ht="56.25" customHeight="1"/>
    <row r="24" ht="42.75" customHeight="1"/>
    <row r="28" spans="2:27" ht="21.75" customHeight="1">
      <c r="B28" s="35" t="s">
        <v>32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7:27" ht="27.75" customHeight="1">
      <c r="G29" s="36" t="s">
        <v>5</v>
      </c>
      <c r="H29" s="36"/>
      <c r="I29" s="36" t="s">
        <v>33</v>
      </c>
      <c r="J29" s="37" t="s">
        <v>34</v>
      </c>
      <c r="K29" s="37" t="s">
        <v>8</v>
      </c>
      <c r="L29" s="36" t="s">
        <v>9</v>
      </c>
      <c r="M29" s="36" t="s">
        <v>35</v>
      </c>
      <c r="N29" s="36" t="s">
        <v>36</v>
      </c>
      <c r="O29" s="36" t="s">
        <v>37</v>
      </c>
      <c r="P29" s="36" t="s">
        <v>38</v>
      </c>
      <c r="Q29" s="36" t="s">
        <v>39</v>
      </c>
      <c r="R29" s="36"/>
      <c r="S29" s="36"/>
      <c r="T29" s="36"/>
      <c r="U29" s="36"/>
      <c r="V29" s="36"/>
      <c r="W29" s="36"/>
      <c r="X29" s="36"/>
      <c r="Y29" s="36"/>
      <c r="Z29" s="36"/>
      <c r="AA29" s="38" t="s">
        <v>40</v>
      </c>
    </row>
    <row r="30" spans="2:27" ht="36" customHeight="1">
      <c r="B30" s="39" t="s">
        <v>41</v>
      </c>
      <c r="C30" s="40"/>
      <c r="D30" s="40"/>
      <c r="E30" s="40"/>
      <c r="F30" s="40"/>
      <c r="G30" s="41">
        <v>141</v>
      </c>
      <c r="H30" s="41"/>
      <c r="I30" s="41">
        <v>176</v>
      </c>
      <c r="J30" s="41">
        <v>170</v>
      </c>
      <c r="K30" s="41">
        <v>189</v>
      </c>
      <c r="L30" s="41">
        <v>200</v>
      </c>
      <c r="M30" s="41">
        <v>177</v>
      </c>
      <c r="N30" s="41">
        <v>192</v>
      </c>
      <c r="O30" s="41">
        <v>210</v>
      </c>
      <c r="P30" s="41">
        <v>127</v>
      </c>
      <c r="Q30" s="41">
        <v>101</v>
      </c>
      <c r="R30" s="41"/>
      <c r="S30" s="41"/>
      <c r="T30" s="41"/>
      <c r="U30" s="41"/>
      <c r="V30" s="41"/>
      <c r="W30" s="41"/>
      <c r="X30" s="41"/>
      <c r="Y30" s="41"/>
      <c r="Z30" s="41"/>
      <c r="AA30" s="42">
        <f>SUM(G30:Q30)</f>
        <v>1683</v>
      </c>
    </row>
    <row r="31" spans="2:27" ht="12.75">
      <c r="B31" s="39" t="s">
        <v>42</v>
      </c>
      <c r="C31" s="40"/>
      <c r="D31" s="40"/>
      <c r="E31" s="40"/>
      <c r="F31" s="40"/>
      <c r="G31" s="41">
        <v>83</v>
      </c>
      <c r="H31" s="41"/>
      <c r="I31" s="41">
        <v>83</v>
      </c>
      <c r="J31" s="41">
        <v>107</v>
      </c>
      <c r="K31" s="41">
        <v>129</v>
      </c>
      <c r="L31" s="41">
        <v>134</v>
      </c>
      <c r="M31" s="41">
        <v>108</v>
      </c>
      <c r="N31" s="41">
        <v>136</v>
      </c>
      <c r="O31" s="41">
        <v>155</v>
      </c>
      <c r="P31" s="41">
        <v>84</v>
      </c>
      <c r="Q31" s="41">
        <v>73</v>
      </c>
      <c r="R31" s="41"/>
      <c r="S31" s="41"/>
      <c r="T31" s="41"/>
      <c r="U31" s="41"/>
      <c r="V31" s="41"/>
      <c r="W31" s="41"/>
      <c r="X31" s="41"/>
      <c r="Y31" s="41"/>
      <c r="Z31" s="41"/>
      <c r="AA31" s="42">
        <f>SUM(G31:Q31)</f>
        <v>1092</v>
      </c>
    </row>
    <row r="32" spans="2:27" ht="21.75" customHeight="1">
      <c r="B32" s="39" t="s">
        <v>43</v>
      </c>
      <c r="C32" s="40"/>
      <c r="D32" s="40"/>
      <c r="E32" s="40"/>
      <c r="F32" s="40"/>
      <c r="G32" s="41">
        <v>80</v>
      </c>
      <c r="H32" s="41"/>
      <c r="I32" s="41">
        <v>76</v>
      </c>
      <c r="J32" s="41">
        <v>38</v>
      </c>
      <c r="K32" s="41">
        <v>39</v>
      </c>
      <c r="L32" s="41">
        <v>72</v>
      </c>
      <c r="M32" s="41">
        <v>42</v>
      </c>
      <c r="N32" s="41">
        <v>53</v>
      </c>
      <c r="O32" s="41">
        <v>65</v>
      </c>
      <c r="P32" s="41">
        <v>51</v>
      </c>
      <c r="Q32" s="41">
        <v>48</v>
      </c>
      <c r="R32" s="41"/>
      <c r="S32" s="41"/>
      <c r="T32" s="41"/>
      <c r="U32" s="41"/>
      <c r="V32" s="41"/>
      <c r="W32" s="41"/>
      <c r="X32" s="41"/>
      <c r="Y32" s="41"/>
      <c r="Z32" s="41"/>
      <c r="AA32" s="42">
        <f>SUM(G32:Q32)</f>
        <v>564</v>
      </c>
    </row>
    <row r="33" spans="2:27" ht="12.75">
      <c r="B33" s="43" t="s">
        <v>44</v>
      </c>
      <c r="C33" s="44"/>
      <c r="D33" s="44"/>
      <c r="E33" s="44"/>
      <c r="F33" s="44"/>
      <c r="G33" s="41">
        <v>4</v>
      </c>
      <c r="H33" s="41"/>
      <c r="I33" s="41"/>
      <c r="J33" s="41"/>
      <c r="K33" s="41">
        <v>2</v>
      </c>
      <c r="L33" s="41">
        <v>16</v>
      </c>
      <c r="M33" s="41">
        <v>3</v>
      </c>
      <c r="N33" s="41">
        <v>0</v>
      </c>
      <c r="O33" s="41">
        <v>0</v>
      </c>
      <c r="P33" s="41">
        <v>1</v>
      </c>
      <c r="Q33" s="41">
        <v>10</v>
      </c>
      <c r="R33" s="41"/>
      <c r="S33" s="41"/>
      <c r="T33" s="41"/>
      <c r="U33" s="41"/>
      <c r="V33" s="41"/>
      <c r="W33" s="41"/>
      <c r="X33" s="41"/>
      <c r="Y33" s="41"/>
      <c r="Z33" s="41"/>
      <c r="AA33" s="42">
        <f>SUM(G33:Q33)</f>
        <v>36</v>
      </c>
    </row>
    <row r="34" spans="2:27" ht="12.75">
      <c r="B34" s="43" t="s">
        <v>45</v>
      </c>
      <c r="C34" s="44"/>
      <c r="D34" s="44"/>
      <c r="E34" s="44"/>
      <c r="F34" s="44"/>
      <c r="G34" s="41">
        <v>34</v>
      </c>
      <c r="H34" s="41"/>
      <c r="I34" s="41">
        <v>34</v>
      </c>
      <c r="J34" s="41">
        <v>37</v>
      </c>
      <c r="K34" s="41">
        <v>37</v>
      </c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2">
        <f>SUM(K34,J34,I34,G34)</f>
        <v>142</v>
      </c>
    </row>
    <row r="35" spans="2:27" ht="12.75">
      <c r="B35" s="43" t="s">
        <v>46</v>
      </c>
      <c r="C35" s="44"/>
      <c r="D35" s="44"/>
      <c r="E35" s="44"/>
      <c r="F35" s="44"/>
      <c r="G35" s="41">
        <v>50</v>
      </c>
      <c r="H35" s="41"/>
      <c r="I35" s="41">
        <v>44</v>
      </c>
      <c r="J35" s="41">
        <v>43</v>
      </c>
      <c r="K35" s="41">
        <v>56</v>
      </c>
      <c r="L35" s="41">
        <v>94</v>
      </c>
      <c r="M35" s="41">
        <v>82</v>
      </c>
      <c r="N35" s="41">
        <v>46</v>
      </c>
      <c r="O35" s="41">
        <v>51</v>
      </c>
      <c r="P35" s="41">
        <v>46</v>
      </c>
      <c r="Q35" s="41">
        <v>38</v>
      </c>
      <c r="R35" s="41"/>
      <c r="S35" s="41"/>
      <c r="T35" s="41"/>
      <c r="U35" s="41"/>
      <c r="V35" s="41"/>
      <c r="W35" s="41"/>
      <c r="X35" s="41"/>
      <c r="Y35" s="41"/>
      <c r="Z35" s="41"/>
      <c r="AA35" s="42">
        <f>SUM(G35:Q35)</f>
        <v>550</v>
      </c>
    </row>
    <row r="36" spans="2:27" ht="18" customHeight="1">
      <c r="B36" s="43" t="s">
        <v>47</v>
      </c>
      <c r="C36" s="44"/>
      <c r="D36" s="44"/>
      <c r="E36" s="44"/>
      <c r="F36" s="44"/>
      <c r="G36" s="41">
        <v>26</v>
      </c>
      <c r="H36" s="41"/>
      <c r="I36" s="41">
        <v>24</v>
      </c>
      <c r="J36" s="41">
        <v>18</v>
      </c>
      <c r="K36" s="41">
        <v>31</v>
      </c>
      <c r="L36" s="41">
        <v>47</v>
      </c>
      <c r="M36" s="41">
        <v>54</v>
      </c>
      <c r="N36" s="41">
        <v>25</v>
      </c>
      <c r="O36" s="41">
        <v>43</v>
      </c>
      <c r="P36" s="41">
        <v>22</v>
      </c>
      <c r="Q36" s="41">
        <v>31</v>
      </c>
      <c r="R36" s="41"/>
      <c r="S36" s="41"/>
      <c r="T36" s="41"/>
      <c r="U36" s="41"/>
      <c r="V36" s="41"/>
      <c r="W36" s="41"/>
      <c r="X36" s="41"/>
      <c r="Y36" s="41"/>
      <c r="Z36" s="41"/>
      <c r="AA36" s="42">
        <f>SUM(N36,M36,L36,K36,J36,I36,G36)</f>
        <v>225</v>
      </c>
    </row>
    <row r="37" spans="2:27" ht="12.75">
      <c r="B37" s="43" t="s">
        <v>48</v>
      </c>
      <c r="C37" s="44"/>
      <c r="D37" s="44"/>
      <c r="E37" s="44"/>
      <c r="F37" s="44"/>
      <c r="G37" s="45">
        <v>95050</v>
      </c>
      <c r="H37" s="45"/>
      <c r="I37" s="45">
        <v>125000</v>
      </c>
      <c r="J37" s="45">
        <v>90000</v>
      </c>
      <c r="K37" s="45">
        <v>167500</v>
      </c>
      <c r="L37" s="45">
        <v>250000</v>
      </c>
      <c r="M37" s="45">
        <v>275000</v>
      </c>
      <c r="N37" s="45">
        <v>130000</v>
      </c>
      <c r="O37" s="45">
        <v>220000</v>
      </c>
      <c r="P37" s="45">
        <v>115000</v>
      </c>
      <c r="Q37" s="45">
        <v>158000</v>
      </c>
      <c r="R37" s="45"/>
      <c r="S37" s="45"/>
      <c r="T37" s="45"/>
      <c r="U37" s="45"/>
      <c r="V37" s="45"/>
      <c r="W37" s="45"/>
      <c r="X37" s="45"/>
      <c r="Y37" s="45"/>
      <c r="Z37" s="45"/>
      <c r="AA37" s="46">
        <f>SUM(G37:Q37)</f>
        <v>1625550</v>
      </c>
    </row>
    <row r="38" spans="2:27" ht="12.75">
      <c r="B38" s="43" t="s">
        <v>49</v>
      </c>
      <c r="C38" s="44"/>
      <c r="D38" s="44"/>
      <c r="E38" s="44"/>
      <c r="F38" s="44"/>
      <c r="G38" s="47">
        <v>21</v>
      </c>
      <c r="H38" s="47"/>
      <c r="I38" s="47">
        <v>2</v>
      </c>
      <c r="J38" s="47">
        <v>18</v>
      </c>
      <c r="K38" s="47">
        <v>2</v>
      </c>
      <c r="L38" s="47"/>
      <c r="M38" s="47">
        <v>0</v>
      </c>
      <c r="N38" s="47">
        <v>0</v>
      </c>
      <c r="O38" s="47">
        <v>3</v>
      </c>
      <c r="P38" s="47">
        <v>0</v>
      </c>
      <c r="Q38" s="47">
        <v>0</v>
      </c>
      <c r="R38" s="47"/>
      <c r="S38" s="47"/>
      <c r="T38" s="47"/>
      <c r="U38" s="47"/>
      <c r="V38" s="47"/>
      <c r="W38" s="47"/>
      <c r="X38" s="47"/>
      <c r="Y38" s="47"/>
      <c r="Z38" s="47"/>
      <c r="AA38" s="42">
        <f>SUM(G38:Q38)</f>
        <v>46</v>
      </c>
    </row>
    <row r="39" spans="2:27" ht="12.75">
      <c r="B39" s="43" t="s">
        <v>30</v>
      </c>
      <c r="C39" s="44"/>
      <c r="D39" s="44"/>
      <c r="E39" s="44"/>
      <c r="F39" s="44"/>
      <c r="G39" s="47">
        <v>1</v>
      </c>
      <c r="H39" s="47"/>
      <c r="I39" s="47">
        <v>2</v>
      </c>
      <c r="J39" s="47">
        <v>1</v>
      </c>
      <c r="K39" s="47">
        <v>1</v>
      </c>
      <c r="L39" s="47">
        <v>3</v>
      </c>
      <c r="M39" s="47">
        <v>3</v>
      </c>
      <c r="N39" s="47">
        <v>0</v>
      </c>
      <c r="O39" s="47">
        <v>5</v>
      </c>
      <c r="P39" s="47">
        <v>5</v>
      </c>
      <c r="Q39" s="47">
        <v>14</v>
      </c>
      <c r="R39" s="47"/>
      <c r="S39" s="47"/>
      <c r="T39" s="47"/>
      <c r="U39" s="47"/>
      <c r="V39" s="47"/>
      <c r="W39" s="47"/>
      <c r="X39" s="47"/>
      <c r="Y39" s="47"/>
      <c r="Z39" s="47"/>
      <c r="AA39" s="42">
        <f>SUM(G39:Q39)</f>
        <v>35</v>
      </c>
    </row>
    <row r="40" spans="2:27" ht="19.5" customHeight="1">
      <c r="B40" s="43" t="s">
        <v>50</v>
      </c>
      <c r="C40" s="44"/>
      <c r="D40" s="44"/>
      <c r="E40" s="44"/>
      <c r="F40" s="44"/>
      <c r="G40" s="47">
        <v>92</v>
      </c>
      <c r="H40" s="47"/>
      <c r="I40" s="47">
        <v>133</v>
      </c>
      <c r="J40" s="47">
        <v>126</v>
      </c>
      <c r="K40" s="47">
        <v>95</v>
      </c>
      <c r="L40" s="47">
        <v>137</v>
      </c>
      <c r="M40" s="47">
        <v>133</v>
      </c>
      <c r="N40" s="47">
        <v>200</v>
      </c>
      <c r="O40" s="47">
        <v>188</v>
      </c>
      <c r="P40" s="47">
        <v>133</v>
      </c>
      <c r="Q40" s="47">
        <v>113</v>
      </c>
      <c r="R40" s="47"/>
      <c r="S40" s="47"/>
      <c r="T40" s="47"/>
      <c r="U40" s="47"/>
      <c r="V40" s="47"/>
      <c r="W40" s="47"/>
      <c r="X40" s="47"/>
      <c r="Y40" s="47"/>
      <c r="Z40" s="47"/>
      <c r="AA40" s="42">
        <f>SUM(G40:Q40)</f>
        <v>1350</v>
      </c>
    </row>
  </sheetData>
  <sheetProtection selectLockedCells="1" selectUnlockedCells="1"/>
  <mergeCells count="29">
    <mergeCell ref="B1:B2"/>
    <mergeCell ref="C1:AA2"/>
    <mergeCell ref="B3:B5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Y3:Z4"/>
    <mergeCell ref="AA3:AA5"/>
    <mergeCell ref="B28:AA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</mergeCells>
  <printOptions horizontalCentered="1" verticalCentered="1"/>
  <pageMargins left="0.5118055555555555" right="0.5118055555555555" top="0.5118055555555555" bottom="0.5118055555555555" header="0.5118055555555555" footer="0.5118055555555555"/>
  <pageSetup firstPageNumber="1" useFirstPageNumber="1"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5118055555555555" right="0.5118055555555555" top="0.5118055555555555" bottom="0.511805555555555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5118055555555555" right="0.5118055555555555" top="0.5118055555555555" bottom="0.511805555555555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2014-07-02T12:24:34Z</cp:lastPrinted>
  <dcterms:created xsi:type="dcterms:W3CDTF">2013-04-11T08:29:07Z</dcterms:created>
  <dcterms:modified xsi:type="dcterms:W3CDTF">2015-01-13T11:51:27Z</dcterms:modified>
  <cp:category/>
  <cp:version/>
  <cp:contentType/>
  <cp:contentStatus/>
  <cp:revision>81</cp:revision>
</cp:coreProperties>
</file>