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595" activeTab="0"/>
  </bookViews>
  <sheets>
    <sheet name="Табела 8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<sst xmlns="http://schemas.openxmlformats.org/spreadsheetml/2006/main" count="180" uniqueCount="169">
  <si>
    <t>(назив корисника)</t>
  </si>
  <si>
    <t>Екон. клас.</t>
  </si>
  <si>
    <t>ОПИС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</si>
  <si>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</si>
  <si>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</si>
  <si>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</si>
  <si>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</si>
  <si>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</si>
  <si>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</si>
  <si>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Отпремнине и помоћи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</si>
  <si>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</si>
  <si>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</si>
  <si>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</si>
  <si>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</si>
  <si>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платног промета и банкарских услуга</t>
  </si>
  <si>
    <t>Енергерске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</si>
  <si>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</si>
  <si>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</si>
  <si>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</si>
  <si>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</si>
  <si>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</si>
  <si>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</si>
  <si>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</si>
  <si>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</si>
  <si>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</si>
  <si>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</si>
  <si>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</si>
  <si>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</si>
  <si>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 xml:space="preserve">Услуге образовања и усавршавања запослених </t>
  </si>
  <si>
    <t>Услуге информисања</t>
  </si>
  <si>
    <t>Стручне услуге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</si>
  <si>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</si>
  <si>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</si>
  <si>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</si>
  <si>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</si>
  <si>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</si>
  <si>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</si>
  <si>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</si>
  <si>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</si>
  <si>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</si>
  <si>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 xml:space="preserve">Текуће поправке и одржавање 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</si>
  <si>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</si>
  <si>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</si>
  <si>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</si>
  <si>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</si>
  <si>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</si>
  <si>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</si>
  <si>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</si>
  <si>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образовање , културу и спорт</t>
  </si>
  <si>
    <t>Пратећи трошкови задуживања</t>
  </si>
  <si>
    <t>Негативне курсне разлике</t>
  </si>
  <si>
    <t>Казне за кашњење</t>
  </si>
  <si>
    <t>Дотације непрофитним организацијама које пружају помоћ домаћинстава</t>
  </si>
  <si>
    <t>Дотације осталим непрофитним институцијама</t>
  </si>
  <si>
    <t>Социјални доприноси на терет послодавца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</si>
  <si>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</si>
  <si>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</si>
  <si>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</si>
  <si>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</si>
  <si>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</si>
  <si>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</si>
  <si>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</si>
  <si>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</si>
  <si>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</si>
  <si>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</si>
  <si>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</si>
  <si>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</si>
  <si>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</si>
  <si>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</si>
  <si>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</si>
  <si>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</si>
  <si>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Порези, обавезне таксе и казне</t>
  </si>
  <si>
    <t>Остали порези</t>
  </si>
  <si>
    <t>Обавезне таксе</t>
  </si>
  <si>
    <t>Новчане казне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</si>
  <si>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</si>
  <si>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</si>
  <si>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</si>
  <si>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</si>
  <si>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</si>
  <si>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</si>
  <si>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</si>
  <si>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</si>
  <si>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</si>
  <si>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</si>
  <si>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</si>
  <si>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</si>
  <si>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</si>
  <si>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</si>
  <si>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</si>
  <si>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</si>
  <si>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Нематеријална имовина</t>
  </si>
  <si>
    <t>УКУПНО:</t>
  </si>
  <si>
    <t> 01</t>
  </si>
  <si>
    <t>Приходи из буџета</t>
  </si>
  <si>
    <t> 04</t>
  </si>
  <si>
    <t> 05</t>
  </si>
  <si>
    <t>Донације из иностранства</t>
  </si>
  <si>
    <t> 06</t>
  </si>
  <si>
    <t>Донације од међунар.организација</t>
  </si>
  <si>
    <t> 07</t>
  </si>
  <si>
    <t>Донације од осталих нивоа власти</t>
  </si>
  <si>
    <t> 08</t>
  </si>
  <si>
    <t>Донације од невладиних организација и појединаца</t>
  </si>
  <si>
    <t> 09</t>
  </si>
  <si>
    <t>Примања од продаје нефинансијске имовине</t>
  </si>
  <si>
    <t>Примања од домаћих задуживања</t>
  </si>
  <si>
    <t>Сопствени приходи буџетских     корисника</t>
  </si>
  <si>
    <t>Расходи за образовање деце запослених</t>
  </si>
  <si>
    <t>Услуге образовања, културе и спотра</t>
  </si>
  <si>
    <t>ИЗВОРИ ФИНАНСИРАЊА</t>
  </si>
  <si>
    <t>xxxxxxxxx</t>
  </si>
  <si>
    <t xml:space="preserve">НАПОМЕНА: У поља означена хххххх не уписивати податке      </t>
  </si>
  <si>
    <t>Материјали за посебне намене</t>
  </si>
  <si>
    <t>Таксе које проистичу из задуживања</t>
  </si>
  <si>
    <t xml:space="preserve">Новчане казне и пенали по решењу судова </t>
  </si>
  <si>
    <t>Накнада штете од дивљачи</t>
  </si>
  <si>
    <t>Накнада штете за повреде или штету нанету од стране држвних органа</t>
  </si>
  <si>
    <t>Примања од отплате датих кредита и продаје финансијске имовине</t>
  </si>
  <si>
    <t>Примања од инoстраних задуживања</t>
  </si>
  <si>
    <t>СВЕГА КАПИТАЛНИ РАХОДИ</t>
  </si>
  <si>
    <t>СВЕГА ТЕКУЋИ РАСХОДИ</t>
  </si>
  <si>
    <t>Нераспоређени вишак прихода из ранијих година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</si>
  <si>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</si>
  <si>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</si>
  <si>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</si>
  <si>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Набавка домаћих акција и осталог капитала</t>
  </si>
  <si>
    <t>Земљиште</t>
  </si>
  <si>
    <t>Исплата накнада за време одсуствовања с посла на терет фондова</t>
  </si>
  <si>
    <t xml:space="preserve">Помоћ у медицинском лечењу запосленог или чланова уже породице и друге помоћи запосленом </t>
  </si>
  <si>
    <t>Трошкови службених путовања у иностранство</t>
  </si>
  <si>
    <t>Услуге за домаћинство и угоститељство</t>
  </si>
  <si>
    <t>Материјали за очување животне средине и науку</t>
  </si>
  <si>
    <t>Медицински и лабораторијски материјали</t>
  </si>
  <si>
    <t>Материјали за одржавање хигијене и угоститељство</t>
  </si>
  <si>
    <t>Амортизација некретнина и опреме</t>
  </si>
  <si>
    <t>Накнаде за социјалну заштиту из буџета</t>
  </si>
  <si>
    <t>Накнада штете за повреде или штету насталу услед елементарних непогода или других природних узрока</t>
  </si>
  <si>
    <t>Набавка домаће финансијске имовине</t>
  </si>
  <si>
    <t>Кредити физичким лицима и домаћинствима у земљи</t>
  </si>
  <si>
    <t>Субанали-тика</t>
  </si>
  <si>
    <t>Трошкови путовања ученика</t>
  </si>
  <si>
    <t>Накнада штете за повредe или штету насталу услед елементарних непогода</t>
  </si>
  <si>
    <t>Отплата домаћих камата</t>
  </si>
  <si>
    <t>Отплата камата домаћим јавним финансијским институцијама</t>
  </si>
  <si>
    <t>Отплата камата домаћим пословним банкама</t>
  </si>
  <si>
    <t>Трансфери осталим нивоима власти</t>
  </si>
  <si>
    <t>Текући трансфери осталим нивоима власти</t>
  </si>
  <si>
    <t>Капитални трансфери осталим нивоима власти</t>
  </si>
  <si>
    <t>Oстале дотације и трансфери</t>
  </si>
  <si>
    <t>Остале текуће дотације и трансфери</t>
  </si>
  <si>
    <t>Остале капиталне дотације и трансфери</t>
  </si>
  <si>
    <t>Залихе робе за даљу продају</t>
  </si>
  <si>
    <t>Отплата главнице домаћим кредиторима</t>
  </si>
  <si>
    <t>Отплата главнице домаћим јавним финансијским институцијама</t>
  </si>
  <si>
    <t>Отплата главнице домаћим пословним банкама</t>
  </si>
  <si>
    <t xml:space="preserve">          у динара</t>
  </si>
  <si>
    <t xml:space="preserve">               ОВЛАШЋЕНО ЛИЦЕ</t>
  </si>
  <si>
    <t>ПРЕДЛОГ ФИНАНСИЈСКОГ ПЛАНА БУЏЕТСКОГ КОРИСНИКА</t>
  </si>
  <si>
    <t>ТАБЕЛА 10.</t>
  </si>
  <si>
    <t>Укупан број запослених чије се плате финансирају из буџета града</t>
  </si>
  <si>
    <t>УКУПНО ПРИХОДИ И ПРИМАЊА:</t>
  </si>
  <si>
    <t xml:space="preserve">ПРИХОДИ И ПРИМАЊА </t>
  </si>
  <si>
    <t>РАСХОДИ И ИЗДАЦИ</t>
  </si>
  <si>
    <t>УКУПНО  РАСХОДИ  И  ИЗДАЦИ:</t>
  </si>
  <si>
    <t>ЗА  2017. ГОДИНУ</t>
  </si>
  <si>
    <t>Предлог из средстава буџета за 2017. год</t>
  </si>
  <si>
    <t>Предлог из осталих средстава за 2017.год</t>
  </si>
  <si>
    <t xml:space="preserve">      Дана: ___________ 2016. године                                М.П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</si>
</sst>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vertical="justify" wrapText="1"/>
      <protection/>
    </xf>
    <xf numFmtId="0" fontId="4" fillId="0" borderId="10" xfId="0" applyFont="1" applyBorder="1" applyAlignment="1" applyProtection="1">
      <alignment horizontal="center" vertical="justify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>
      <alignment horizontal="center" wrapText="1"/>
      <protection/>
    </xf>
    <xf numFmtId="0" fontId="4" fillId="33" borderId="11" xfId="0" applyFont="1" applyFill="1" applyBorder="1" applyAlignment="1" applyProtection="1">
      <alignment vertical="justify"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3" fillId="35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34" borderId="13" xfId="0" applyFont="1" applyFill="1" applyBorder="1" applyAlignment="1" applyProtection="1">
      <alignment horizontal="center" vertical="top" wrapText="1"/>
      <protection/>
    </xf>
    <xf numFmtId="0" fontId="1" fillId="34" borderId="14" xfId="0" applyFont="1" applyFill="1" applyBorder="1" applyAlignment="1" applyProtection="1">
      <alignment horizontal="center" vertical="top" wrapText="1"/>
      <protection/>
    </xf>
    <xf numFmtId="0" fontId="1" fillId="34" borderId="13" xfId="0" applyFont="1" applyFill="1" applyBorder="1" applyAlignment="1">
      <alignment horizontal="right" wrapText="1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justify" wrapText="1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justify" wrapText="1"/>
      <protection/>
    </xf>
    <xf numFmtId="0" fontId="4" fillId="0" borderId="11" xfId="0" applyFont="1" applyFill="1" applyBorder="1" applyAlignment="1" applyProtection="1">
      <alignment vertical="justify"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4" fillId="0" borderId="16" xfId="0" applyFont="1" applyFill="1" applyBorder="1" applyAlignment="1" applyProtection="1">
      <alignment horizontal="center" vertical="justify" wrapText="1"/>
      <protection/>
    </xf>
    <xf numFmtId="0" fontId="4" fillId="0" borderId="12" xfId="0" applyFont="1" applyFill="1" applyBorder="1" applyAlignment="1" applyProtection="1">
      <alignment horizontal="left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49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vertical="justify" wrapText="1"/>
      <protection/>
    </xf>
    <xf numFmtId="0" fontId="8" fillId="0" borderId="10" xfId="0" applyFont="1" applyFill="1" applyBorder="1" applyAlignment="1" applyProtection="1">
      <alignment horizontal="center" vertical="justify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8" fillId="0" borderId="16" xfId="0" applyFont="1" applyFill="1" applyBorder="1" applyAlignment="1" applyProtection="1">
      <alignment horizontal="center" vertical="justify" wrapText="1"/>
      <protection/>
    </xf>
    <xf numFmtId="0" fontId="8" fillId="0" borderId="12" xfId="0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3" fillId="19" borderId="10" xfId="0" applyFont="1" applyFill="1" applyBorder="1" applyAlignment="1">
      <alignment/>
    </xf>
    <xf numFmtId="0" fontId="11" fillId="19" borderId="11" xfId="0" applyFont="1" applyFill="1" applyBorder="1" applyAlignment="1">
      <alignment horizontal="right"/>
    </xf>
    <xf numFmtId="0" fontId="3" fillId="19" borderId="10" xfId="0" applyFont="1" applyFill="1" applyBorder="1" applyAlignment="1">
      <alignment horizontal="center"/>
    </xf>
    <xf numFmtId="0" fontId="11" fillId="19" borderId="10" xfId="0" applyFont="1" applyFill="1" applyBorder="1" applyAlignment="1">
      <alignment horizontal="right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 applyProtection="1">
      <alignment horizontal="right" wrapText="1"/>
      <protection/>
    </xf>
    <xf numFmtId="0" fontId="3" fillId="35" borderId="12" xfId="0" applyFont="1" applyFill="1" applyBorder="1" applyAlignment="1" applyProtection="1">
      <alignment horizontal="right" wrapText="1"/>
      <protection/>
    </xf>
    <xf numFmtId="0" fontId="11" fillId="19" borderId="11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selection activeCell="K187" sqref="K187"/>
    </sheetView>
  </sheetViews>
  <sheetFormatPr defaultColWidth="9.140625" defaultRowHeight="12.75"/>
  <cols>
    <col min="3" max="3" width="41.28125" style="0" customWidth="1"/>
    <col min="4" max="4" width="16.421875" style="0" customWidth="1"/>
    <col min="5" max="5" width="18.28125" style="0" customWidth="1"/>
  </cols>
  <sheetData>
    <row r="1" ht="20.25" customHeight="1">
      <c r="E1" s="57" t="s">
        <v>159</v>
      </c>
    </row>
    <row r="2" spans="1:5" ht="15.75">
      <c r="A2" s="75" t="s">
        <v>158</v>
      </c>
      <c r="B2" s="75"/>
      <c r="C2" s="75"/>
      <c r="D2" s="75"/>
      <c r="E2" s="75"/>
    </row>
    <row r="3" spans="1:5" ht="15.75">
      <c r="A3" s="75" t="s">
        <v>165</v>
      </c>
      <c r="B3" s="75"/>
      <c r="C3" s="75"/>
      <c r="D3" s="75"/>
      <c r="E3" s="75"/>
    </row>
    <row r="4" spans="1:7" ht="26.25" customHeight="1">
      <c r="A4" s="76"/>
      <c r="B4" s="76"/>
      <c r="C4" s="76"/>
      <c r="D4" s="76"/>
      <c r="E4" s="76"/>
      <c r="F4" s="73"/>
      <c r="G4" s="73"/>
    </row>
    <row r="5" spans="3:4" ht="15">
      <c r="C5" s="74" t="s">
        <v>0</v>
      </c>
      <c r="D5" s="74"/>
    </row>
    <row r="7" ht="12.75">
      <c r="E7" t="s">
        <v>156</v>
      </c>
    </row>
    <row r="8" spans="1:5" ht="12.75">
      <c r="A8" s="22"/>
      <c r="B8" s="22"/>
      <c r="C8" s="22"/>
      <c r="D8" s="23"/>
      <c r="E8" s="24"/>
    </row>
    <row r="9" spans="1:5" ht="38.25">
      <c r="A9" s="25" t="s">
        <v>1</v>
      </c>
      <c r="B9" s="25" t="s">
        <v>140</v>
      </c>
      <c r="C9" s="25" t="s">
        <v>2</v>
      </c>
      <c r="D9" s="25" t="s">
        <v>166</v>
      </c>
      <c r="E9" s="26" t="s">
        <v>167</v>
      </c>
    </row>
    <row r="10" spans="1:5" ht="12.75">
      <c r="A10" s="1">
        <v>1</v>
      </c>
      <c r="B10" s="1">
        <v>2</v>
      </c>
      <c r="C10" s="1">
        <v>3</v>
      </c>
      <c r="D10" s="1">
        <v>4</v>
      </c>
      <c r="E10" s="1">
        <v>6</v>
      </c>
    </row>
    <row r="11" spans="1:5" ht="28.5">
      <c r="A11" s="1"/>
      <c r="B11" s="1"/>
      <c r="C11" s="60" t="s">
        <v>160</v>
      </c>
      <c r="D11" s="1"/>
      <c r="E11" s="1"/>
    </row>
    <row r="12" spans="1:5" ht="7.5" customHeight="1">
      <c r="A12" s="1"/>
      <c r="B12" s="1"/>
      <c r="C12" s="61"/>
      <c r="D12" s="1"/>
      <c r="E12" s="1"/>
    </row>
    <row r="13" spans="1:5" ht="33.75" customHeight="1">
      <c r="A13" s="65"/>
      <c r="B13" s="65"/>
      <c r="C13" s="67" t="s">
        <v>162</v>
      </c>
      <c r="D13" s="65"/>
      <c r="E13" s="65"/>
    </row>
    <row r="14" spans="1:5" ht="15">
      <c r="A14" s="1"/>
      <c r="B14" s="1"/>
      <c r="C14" s="61"/>
      <c r="D14" s="1"/>
      <c r="E14" s="1"/>
    </row>
    <row r="15" spans="1:5" ht="15">
      <c r="A15" s="1"/>
      <c r="B15" s="1"/>
      <c r="C15" s="61"/>
      <c r="D15" s="1"/>
      <c r="E15" s="1"/>
    </row>
    <row r="16" spans="1:5" ht="15">
      <c r="A16" s="1"/>
      <c r="B16" s="1"/>
      <c r="C16" s="61"/>
      <c r="D16" s="1"/>
      <c r="E16" s="1"/>
    </row>
    <row r="17" spans="1:5" ht="15">
      <c r="A17" s="1"/>
      <c r="B17" s="1"/>
      <c r="C17" s="61"/>
      <c r="D17" s="1"/>
      <c r="E17" s="1"/>
    </row>
    <row r="18" spans="1:5" ht="14.25">
      <c r="A18" s="1"/>
      <c r="B18" s="1"/>
      <c r="C18" s="59"/>
      <c r="D18" s="1"/>
      <c r="E18" s="1"/>
    </row>
    <row r="19" spans="1:5" ht="14.25">
      <c r="A19" s="1"/>
      <c r="B19" s="1"/>
      <c r="C19" s="62"/>
      <c r="D19" s="1"/>
      <c r="E19" s="1"/>
    </row>
    <row r="20" spans="1:5" ht="14.25">
      <c r="A20" s="1"/>
      <c r="B20" s="1"/>
      <c r="C20" s="62"/>
      <c r="D20" s="1"/>
      <c r="E20" s="1"/>
    </row>
    <row r="21" spans="1:5" ht="14.25">
      <c r="A21" s="1"/>
      <c r="B21" s="1"/>
      <c r="C21" s="62"/>
      <c r="D21" s="1"/>
      <c r="E21" s="1"/>
    </row>
    <row r="22" spans="1:5" ht="14.25">
      <c r="A22" s="1"/>
      <c r="B22" s="1"/>
      <c r="C22" s="62"/>
      <c r="D22" s="1"/>
      <c r="E22" s="1"/>
    </row>
    <row r="23" spans="1:5" ht="14.25">
      <c r="A23" s="1"/>
      <c r="B23" s="1"/>
      <c r="C23" s="62"/>
      <c r="D23" s="1"/>
      <c r="E23" s="1"/>
    </row>
    <row r="24" spans="1:5" ht="14.25">
      <c r="A24" s="1"/>
      <c r="B24" s="1"/>
      <c r="C24" s="62"/>
      <c r="D24" s="1"/>
      <c r="E24" s="1"/>
    </row>
    <row r="25" spans="1:5" ht="14.25">
      <c r="A25" s="1"/>
      <c r="B25" s="1"/>
      <c r="C25" s="62"/>
      <c r="D25" s="1"/>
      <c r="E25" s="1"/>
    </row>
    <row r="26" spans="1:5" ht="14.25">
      <c r="A26" s="1"/>
      <c r="B26" s="1"/>
      <c r="C26" s="62"/>
      <c r="D26" s="1"/>
      <c r="E26" s="1"/>
    </row>
    <row r="27" spans="1:5" ht="14.25">
      <c r="A27" s="1"/>
      <c r="B27" s="1"/>
      <c r="C27" s="62"/>
      <c r="D27" s="1"/>
      <c r="E27" s="1"/>
    </row>
    <row r="28" spans="1:5" ht="14.25">
      <c r="A28" s="1"/>
      <c r="B28" s="1"/>
      <c r="C28" s="62"/>
      <c r="D28" s="1"/>
      <c r="E28" s="1"/>
    </row>
    <row r="29" spans="1:5" ht="14.25">
      <c r="A29" s="1"/>
      <c r="B29" s="1"/>
      <c r="C29" s="62"/>
      <c r="D29" s="1"/>
      <c r="E29" s="1"/>
    </row>
    <row r="30" spans="1:5" ht="14.25">
      <c r="A30" s="1"/>
      <c r="B30" s="1"/>
      <c r="C30" s="62"/>
      <c r="D30" s="1"/>
      <c r="E30" s="1"/>
    </row>
    <row r="31" spans="1:5" ht="14.25">
      <c r="A31" s="1"/>
      <c r="B31" s="1"/>
      <c r="C31" s="62"/>
      <c r="D31" s="1"/>
      <c r="E31" s="1"/>
    </row>
    <row r="32" spans="1:5" ht="14.25">
      <c r="A32" s="1"/>
      <c r="B32" s="1"/>
      <c r="C32" s="62"/>
      <c r="D32" s="1"/>
      <c r="E32" s="1"/>
    </row>
    <row r="33" spans="1:5" ht="27.75" customHeight="1">
      <c r="A33" s="65"/>
      <c r="B33" s="65"/>
      <c r="C33" s="66" t="s">
        <v>161</v>
      </c>
      <c r="D33" s="65"/>
      <c r="E33" s="65"/>
    </row>
    <row r="34" spans="1:5" ht="15.75" customHeight="1">
      <c r="A34" s="1"/>
      <c r="B34" s="1"/>
      <c r="C34" s="58"/>
      <c r="D34" s="1"/>
      <c r="E34" s="1"/>
    </row>
    <row r="35" spans="1:5" ht="29.25" customHeight="1">
      <c r="A35" s="65"/>
      <c r="B35" s="65"/>
      <c r="C35" s="71" t="s">
        <v>163</v>
      </c>
      <c r="D35" s="65"/>
      <c r="E35" s="65"/>
    </row>
    <row r="36" spans="1:5" s="5" customFormat="1" ht="13.5">
      <c r="A36" s="44">
        <v>411000</v>
      </c>
      <c r="B36" s="27"/>
      <c r="C36" s="43" t="s">
        <v>3</v>
      </c>
      <c r="D36" s="28">
        <f>SUM(D37)</f>
        <v>0</v>
      </c>
      <c r="E36" s="28">
        <f>E37</f>
        <v>0</v>
      </c>
    </row>
    <row r="37" spans="1:5" ht="12.75">
      <c r="A37" s="2"/>
      <c r="B37" s="2">
        <v>411100</v>
      </c>
      <c r="C37" s="7" t="s">
        <v>3</v>
      </c>
      <c r="D37" s="10"/>
      <c r="E37" s="10"/>
    </row>
    <row r="38" spans="1:5" s="5" customFormat="1" ht="13.5">
      <c r="A38" s="44">
        <v>412000</v>
      </c>
      <c r="B38" s="44"/>
      <c r="C38" s="45" t="s">
        <v>54</v>
      </c>
      <c r="D38" s="28">
        <f>SUM(D39:D41)</f>
        <v>0</v>
      </c>
      <c r="E38" s="28">
        <f>SUM(E39:E41)</f>
        <v>0</v>
      </c>
    </row>
    <row r="39" spans="1:5" ht="12.75">
      <c r="A39" s="3"/>
      <c r="B39" s="2">
        <v>412100</v>
      </c>
      <c r="C39" s="8" t="s">
        <v>4</v>
      </c>
      <c r="D39" s="10"/>
      <c r="E39" s="10"/>
    </row>
    <row r="40" spans="1:5" ht="12.75">
      <c r="A40" s="3"/>
      <c r="B40" s="2">
        <v>412200</v>
      </c>
      <c r="C40" s="8" t="s">
        <v>5</v>
      </c>
      <c r="D40" s="10"/>
      <c r="E40" s="10"/>
    </row>
    <row r="41" spans="1:5" ht="12.75">
      <c r="A41" s="3"/>
      <c r="B41" s="2">
        <v>412300</v>
      </c>
      <c r="C41" s="8" t="s">
        <v>6</v>
      </c>
      <c r="D41" s="10"/>
      <c r="E41" s="10"/>
    </row>
    <row r="42" spans="1:5" s="5" customFormat="1" ht="13.5">
      <c r="A42" s="44">
        <v>413000</v>
      </c>
      <c r="B42" s="44"/>
      <c r="C42" s="45" t="s">
        <v>7</v>
      </c>
      <c r="D42" s="28">
        <f>SUM(D43)</f>
        <v>0</v>
      </c>
      <c r="E42" s="28">
        <f>E43</f>
        <v>0</v>
      </c>
    </row>
    <row r="43" spans="1:5" ht="12.75">
      <c r="A43" s="3"/>
      <c r="B43" s="2">
        <v>413100</v>
      </c>
      <c r="C43" s="8" t="s">
        <v>7</v>
      </c>
      <c r="D43" s="10"/>
      <c r="E43" s="10"/>
    </row>
    <row r="44" spans="1:5" s="5" customFormat="1" ht="13.5">
      <c r="A44" s="44">
        <v>414000</v>
      </c>
      <c r="B44" s="44"/>
      <c r="C44" s="45" t="s">
        <v>8</v>
      </c>
      <c r="D44" s="28">
        <f>SUM(D45:D48)</f>
        <v>0</v>
      </c>
      <c r="E44" s="28">
        <f>SUM(E45:E48)</f>
        <v>0</v>
      </c>
    </row>
    <row r="45" spans="1:5" ht="25.5">
      <c r="A45" s="3"/>
      <c r="B45" s="3">
        <v>414100</v>
      </c>
      <c r="C45" s="8" t="s">
        <v>128</v>
      </c>
      <c r="D45" s="10"/>
      <c r="E45" s="10"/>
    </row>
    <row r="46" spans="1:5" ht="12.75">
      <c r="A46" s="3"/>
      <c r="B46" s="3">
        <v>414200</v>
      </c>
      <c r="C46" s="8" t="s">
        <v>108</v>
      </c>
      <c r="D46" s="10"/>
      <c r="E46" s="10"/>
    </row>
    <row r="47" spans="1:5" ht="12.75">
      <c r="A47" s="3"/>
      <c r="B47" s="3">
        <v>414300</v>
      </c>
      <c r="C47" s="8" t="s">
        <v>9</v>
      </c>
      <c r="D47" s="10"/>
      <c r="E47" s="10"/>
    </row>
    <row r="48" spans="1:5" ht="38.25">
      <c r="A48" s="3"/>
      <c r="B48" s="3">
        <v>414400</v>
      </c>
      <c r="C48" s="8" t="s">
        <v>129</v>
      </c>
      <c r="D48" s="10"/>
      <c r="E48" s="10"/>
    </row>
    <row r="49" spans="1:5" s="5" customFormat="1" ht="13.5">
      <c r="A49" s="44">
        <v>415000</v>
      </c>
      <c r="B49" s="44"/>
      <c r="C49" s="43" t="s">
        <v>10</v>
      </c>
      <c r="D49" s="28">
        <f>SUM(D50)</f>
        <v>0</v>
      </c>
      <c r="E49" s="28">
        <f>E50</f>
        <v>0</v>
      </c>
    </row>
    <row r="50" spans="1:5" ht="12.75">
      <c r="A50" s="29"/>
      <c r="B50" s="29">
        <v>415100</v>
      </c>
      <c r="C50" s="30" t="s">
        <v>10</v>
      </c>
      <c r="D50" s="20"/>
      <c r="E50" s="20"/>
    </row>
    <row r="51" spans="1:5" s="5" customFormat="1" ht="27">
      <c r="A51" s="44">
        <v>416000</v>
      </c>
      <c r="B51" s="44"/>
      <c r="C51" s="45" t="s">
        <v>11</v>
      </c>
      <c r="D51" s="28">
        <f>SUM(D52)</f>
        <v>0</v>
      </c>
      <c r="E51" s="28">
        <f>E52</f>
        <v>0</v>
      </c>
    </row>
    <row r="52" spans="1:5" ht="12.75">
      <c r="A52" s="29"/>
      <c r="B52" s="29">
        <v>416100</v>
      </c>
      <c r="C52" s="31" t="s">
        <v>11</v>
      </c>
      <c r="D52" s="20"/>
      <c r="E52" s="20"/>
    </row>
    <row r="53" spans="1:5" s="5" customFormat="1" ht="13.5">
      <c r="A53" s="44">
        <v>417000</v>
      </c>
      <c r="B53" s="44"/>
      <c r="C53" s="45" t="s">
        <v>12</v>
      </c>
      <c r="D53" s="28">
        <f>SUM(D54)</f>
        <v>0</v>
      </c>
      <c r="E53" s="28">
        <f>E54</f>
        <v>0</v>
      </c>
    </row>
    <row r="54" spans="1:5" ht="12.75">
      <c r="A54" s="29"/>
      <c r="B54" s="29">
        <v>417100</v>
      </c>
      <c r="C54" s="31" t="s">
        <v>12</v>
      </c>
      <c r="D54" s="20"/>
      <c r="E54" s="20"/>
    </row>
    <row r="55" spans="1:5" s="5" customFormat="1" ht="13.5">
      <c r="A55" s="44">
        <v>421000</v>
      </c>
      <c r="B55" s="44"/>
      <c r="C55" s="43" t="s">
        <v>13</v>
      </c>
      <c r="D55" s="28">
        <f>SUM(D56:D62)</f>
        <v>0</v>
      </c>
      <c r="E55" s="28">
        <f>SUM(E56:E62)</f>
        <v>0</v>
      </c>
    </row>
    <row r="56" spans="1:5" ht="12.75">
      <c r="A56" s="29"/>
      <c r="B56" s="29">
        <v>421100</v>
      </c>
      <c r="C56" s="30" t="s">
        <v>14</v>
      </c>
      <c r="D56" s="20"/>
      <c r="E56" s="20"/>
    </row>
    <row r="57" spans="1:5" ht="12.75">
      <c r="A57" s="29"/>
      <c r="B57" s="29">
        <v>421200</v>
      </c>
      <c r="C57" s="30" t="s">
        <v>15</v>
      </c>
      <c r="D57" s="20"/>
      <c r="E57" s="20"/>
    </row>
    <row r="58" spans="1:5" ht="12.75">
      <c r="A58" s="29"/>
      <c r="B58" s="29">
        <v>421300</v>
      </c>
      <c r="C58" s="30" t="s">
        <v>16</v>
      </c>
      <c r="D58" s="20"/>
      <c r="E58" s="20"/>
    </row>
    <row r="59" spans="1:5" ht="12.75">
      <c r="A59" s="29"/>
      <c r="B59" s="29">
        <v>421400</v>
      </c>
      <c r="C59" s="30" t="s">
        <v>17</v>
      </c>
      <c r="D59" s="20"/>
      <c r="E59" s="20"/>
    </row>
    <row r="60" spans="1:5" ht="12.75">
      <c r="A60" s="29"/>
      <c r="B60" s="29">
        <v>421500</v>
      </c>
      <c r="C60" s="30" t="s">
        <v>18</v>
      </c>
      <c r="D60" s="20"/>
      <c r="E60" s="20"/>
    </row>
    <row r="61" spans="1:5" ht="12.75">
      <c r="A61" s="29"/>
      <c r="B61" s="29">
        <v>421600</v>
      </c>
      <c r="C61" s="30" t="s">
        <v>19</v>
      </c>
      <c r="D61" s="20"/>
      <c r="E61" s="20"/>
    </row>
    <row r="62" spans="1:5" ht="12.75">
      <c r="A62" s="29"/>
      <c r="B62" s="29">
        <v>421900</v>
      </c>
      <c r="C62" s="30" t="s">
        <v>20</v>
      </c>
      <c r="D62" s="20"/>
      <c r="E62" s="20"/>
    </row>
    <row r="63" spans="1:5" s="5" customFormat="1" ht="13.5">
      <c r="A63" s="44">
        <v>422000</v>
      </c>
      <c r="B63" s="44"/>
      <c r="C63" s="43" t="s">
        <v>21</v>
      </c>
      <c r="D63" s="28">
        <f>SUM(D64:D68)</f>
        <v>0</v>
      </c>
      <c r="E63" s="28">
        <f>SUM(E64:E68)</f>
        <v>0</v>
      </c>
    </row>
    <row r="64" spans="1:5" ht="12.75">
      <c r="A64" s="29"/>
      <c r="B64" s="29">
        <v>422100</v>
      </c>
      <c r="C64" s="30" t="s">
        <v>22</v>
      </c>
      <c r="D64" s="20"/>
      <c r="E64" s="20"/>
    </row>
    <row r="65" spans="1:5" ht="12.75">
      <c r="A65" s="29"/>
      <c r="B65" s="29">
        <v>422200</v>
      </c>
      <c r="C65" s="30" t="s">
        <v>130</v>
      </c>
      <c r="D65" s="20"/>
      <c r="E65" s="20"/>
    </row>
    <row r="66" spans="1:5" ht="12.75">
      <c r="A66" s="29"/>
      <c r="B66" s="29">
        <v>422300</v>
      </c>
      <c r="C66" s="30" t="s">
        <v>23</v>
      </c>
      <c r="D66" s="20"/>
      <c r="E66" s="20"/>
    </row>
    <row r="67" spans="1:5" ht="12.75">
      <c r="A67" s="29"/>
      <c r="B67" s="29">
        <v>422400</v>
      </c>
      <c r="C67" s="30" t="s">
        <v>141</v>
      </c>
      <c r="D67" s="20"/>
      <c r="E67" s="20"/>
    </row>
    <row r="68" spans="1:5" ht="12.75">
      <c r="A68" s="29"/>
      <c r="B68" s="29">
        <v>422900</v>
      </c>
      <c r="C68" s="30" t="s">
        <v>24</v>
      </c>
      <c r="D68" s="20"/>
      <c r="E68" s="20"/>
    </row>
    <row r="69" spans="1:5" s="5" customFormat="1" ht="13.5">
      <c r="A69" s="44">
        <v>423000</v>
      </c>
      <c r="B69" s="44"/>
      <c r="C69" s="43" t="s">
        <v>25</v>
      </c>
      <c r="D69" s="28">
        <f>SUM(D70:D77)</f>
        <v>0</v>
      </c>
      <c r="E69" s="28">
        <f>SUM(E70:E77)</f>
        <v>0</v>
      </c>
    </row>
    <row r="70" spans="1:5" ht="12.75">
      <c r="A70" s="29"/>
      <c r="B70" s="29">
        <v>423100</v>
      </c>
      <c r="C70" s="30" t="s">
        <v>26</v>
      </c>
      <c r="D70" s="20"/>
      <c r="E70" s="20"/>
    </row>
    <row r="71" spans="1:5" ht="12.75">
      <c r="A71" s="29"/>
      <c r="B71" s="29">
        <v>423200</v>
      </c>
      <c r="C71" s="30" t="s">
        <v>27</v>
      </c>
      <c r="D71" s="20"/>
      <c r="E71" s="20"/>
    </row>
    <row r="72" spans="1:5" ht="12.75">
      <c r="A72" s="29"/>
      <c r="B72" s="29">
        <v>423300</v>
      </c>
      <c r="C72" s="30" t="s">
        <v>28</v>
      </c>
      <c r="D72" s="20"/>
      <c r="E72" s="20"/>
    </row>
    <row r="73" spans="1:5" ht="12.75">
      <c r="A73" s="29"/>
      <c r="B73" s="29">
        <v>423400</v>
      </c>
      <c r="C73" s="30" t="s">
        <v>29</v>
      </c>
      <c r="D73" s="20"/>
      <c r="E73" s="20"/>
    </row>
    <row r="74" spans="1:5" ht="12.75">
      <c r="A74" s="29"/>
      <c r="B74" s="29">
        <v>423500</v>
      </c>
      <c r="C74" s="30" t="s">
        <v>30</v>
      </c>
      <c r="D74" s="20"/>
      <c r="E74" s="20"/>
    </row>
    <row r="75" spans="1:5" ht="12.75">
      <c r="A75" s="29"/>
      <c r="B75" s="29">
        <v>423600</v>
      </c>
      <c r="C75" s="30" t="s">
        <v>131</v>
      </c>
      <c r="D75" s="20"/>
      <c r="E75" s="20"/>
    </row>
    <row r="76" spans="1:5" ht="12.75">
      <c r="A76" s="29"/>
      <c r="B76" s="29">
        <v>423700</v>
      </c>
      <c r="C76" s="30" t="s">
        <v>31</v>
      </c>
      <c r="D76" s="20"/>
      <c r="E76" s="20"/>
    </row>
    <row r="77" spans="1:5" ht="12.75">
      <c r="A77" s="29"/>
      <c r="B77" s="29">
        <v>423900</v>
      </c>
      <c r="C77" s="30" t="s">
        <v>32</v>
      </c>
      <c r="D77" s="20"/>
      <c r="E77" s="20"/>
    </row>
    <row r="78" spans="1:5" s="5" customFormat="1" ht="13.5">
      <c r="A78" s="44">
        <v>424000</v>
      </c>
      <c r="B78" s="44"/>
      <c r="C78" s="43" t="s">
        <v>33</v>
      </c>
      <c r="D78" s="28">
        <f>SUM(D79:D85)</f>
        <v>0</v>
      </c>
      <c r="E78" s="28">
        <f>SUM(E79:E85)</f>
        <v>0</v>
      </c>
    </row>
    <row r="79" spans="1:5" ht="12.75">
      <c r="A79" s="29"/>
      <c r="B79" s="29">
        <v>424100</v>
      </c>
      <c r="C79" s="30" t="s">
        <v>34</v>
      </c>
      <c r="D79" s="20"/>
      <c r="E79" s="20"/>
    </row>
    <row r="80" spans="1:5" ht="12.75">
      <c r="A80" s="29"/>
      <c r="B80" s="29">
        <v>424200</v>
      </c>
      <c r="C80" s="30" t="s">
        <v>109</v>
      </c>
      <c r="D80" s="20"/>
      <c r="E80" s="20"/>
    </row>
    <row r="81" spans="1:5" ht="12.75">
      <c r="A81" s="29"/>
      <c r="B81" s="29">
        <v>424300</v>
      </c>
      <c r="C81" s="30" t="s">
        <v>35</v>
      </c>
      <c r="D81" s="20"/>
      <c r="E81" s="20"/>
    </row>
    <row r="82" spans="1:5" ht="12.75">
      <c r="A82" s="29"/>
      <c r="B82" s="29">
        <v>424400</v>
      </c>
      <c r="C82" s="30" t="s">
        <v>36</v>
      </c>
      <c r="D82" s="20"/>
      <c r="E82" s="20"/>
    </row>
    <row r="83" spans="1:5" ht="25.5">
      <c r="A83" s="29"/>
      <c r="B83" s="29">
        <v>424500</v>
      </c>
      <c r="C83" s="30" t="s">
        <v>37</v>
      </c>
      <c r="D83" s="20"/>
      <c r="E83" s="20"/>
    </row>
    <row r="84" spans="1:5" ht="25.5">
      <c r="A84" s="29"/>
      <c r="B84" s="29">
        <v>424600</v>
      </c>
      <c r="C84" s="30" t="s">
        <v>38</v>
      </c>
      <c r="D84" s="20"/>
      <c r="E84" s="20"/>
    </row>
    <row r="85" spans="1:5" ht="12.75">
      <c r="A85" s="29"/>
      <c r="B85" s="29">
        <v>424900</v>
      </c>
      <c r="C85" s="30" t="s">
        <v>39</v>
      </c>
      <c r="D85" s="20"/>
      <c r="E85" s="20"/>
    </row>
    <row r="86" spans="1:5" s="5" customFormat="1" ht="13.5">
      <c r="A86" s="44">
        <v>425000</v>
      </c>
      <c r="B86" s="44"/>
      <c r="C86" s="45" t="s">
        <v>40</v>
      </c>
      <c r="D86" s="28">
        <f>SUM(D87:D88)</f>
        <v>0</v>
      </c>
      <c r="E86" s="28">
        <f>SUM(E87:E88)</f>
        <v>0</v>
      </c>
    </row>
    <row r="87" spans="1:5" ht="12.75">
      <c r="A87" s="29"/>
      <c r="B87" s="29">
        <v>425100</v>
      </c>
      <c r="C87" s="31" t="s">
        <v>41</v>
      </c>
      <c r="D87" s="20"/>
      <c r="E87" s="20"/>
    </row>
    <row r="88" spans="1:5" ht="12.75">
      <c r="A88" s="29"/>
      <c r="B88" s="29">
        <v>425200</v>
      </c>
      <c r="C88" s="31" t="s">
        <v>42</v>
      </c>
      <c r="D88" s="20"/>
      <c r="E88" s="20"/>
    </row>
    <row r="89" spans="1:5" s="5" customFormat="1" ht="13.5">
      <c r="A89" s="44">
        <v>426000</v>
      </c>
      <c r="B89" s="44"/>
      <c r="C89" s="43" t="s">
        <v>43</v>
      </c>
      <c r="D89" s="28">
        <f>SUM(D90:D98)</f>
        <v>0</v>
      </c>
      <c r="E89" s="28">
        <f>SUM(E90:E98)</f>
        <v>0</v>
      </c>
    </row>
    <row r="90" spans="1:5" ht="12.75">
      <c r="A90" s="29"/>
      <c r="B90" s="29">
        <v>426100</v>
      </c>
      <c r="C90" s="30" t="s">
        <v>44</v>
      </c>
      <c r="D90" s="20"/>
      <c r="E90" s="20"/>
    </row>
    <row r="91" spans="1:5" ht="12.75">
      <c r="A91" s="29"/>
      <c r="B91" s="29">
        <v>426200</v>
      </c>
      <c r="C91" s="30" t="s">
        <v>45</v>
      </c>
      <c r="D91" s="20"/>
      <c r="E91" s="20"/>
    </row>
    <row r="92" spans="1:5" ht="25.5">
      <c r="A92" s="29"/>
      <c r="B92" s="29">
        <v>426300</v>
      </c>
      <c r="C92" s="30" t="s">
        <v>46</v>
      </c>
      <c r="D92" s="20"/>
      <c r="E92" s="20"/>
    </row>
    <row r="93" spans="1:5" ht="12.75">
      <c r="A93" s="29"/>
      <c r="B93" s="29">
        <v>426400</v>
      </c>
      <c r="C93" s="30" t="s">
        <v>47</v>
      </c>
      <c r="D93" s="20"/>
      <c r="E93" s="20"/>
    </row>
    <row r="94" spans="1:5" ht="12.75">
      <c r="A94" s="29"/>
      <c r="B94" s="29">
        <v>426500</v>
      </c>
      <c r="C94" s="30" t="s">
        <v>132</v>
      </c>
      <c r="D94" s="20"/>
      <c r="E94" s="20"/>
    </row>
    <row r="95" spans="1:5" ht="12.75">
      <c r="A95" s="29"/>
      <c r="B95" s="29">
        <v>426600</v>
      </c>
      <c r="C95" s="30" t="s">
        <v>48</v>
      </c>
      <c r="D95" s="20"/>
      <c r="E95" s="20"/>
    </row>
    <row r="96" spans="1:5" ht="15.75" customHeight="1">
      <c r="A96" s="29"/>
      <c r="B96" s="29">
        <v>426700</v>
      </c>
      <c r="C96" s="30" t="s">
        <v>133</v>
      </c>
      <c r="D96" s="20"/>
      <c r="E96" s="20"/>
    </row>
    <row r="97" spans="1:5" ht="25.5">
      <c r="A97" s="29"/>
      <c r="B97" s="29">
        <v>426800</v>
      </c>
      <c r="C97" s="30" t="s">
        <v>134</v>
      </c>
      <c r="D97" s="20"/>
      <c r="E97" s="20"/>
    </row>
    <row r="98" spans="1:5" ht="12.75">
      <c r="A98" s="29"/>
      <c r="B98" s="29">
        <v>426900</v>
      </c>
      <c r="C98" s="30" t="s">
        <v>113</v>
      </c>
      <c r="D98" s="20"/>
      <c r="E98" s="20"/>
    </row>
    <row r="99" spans="1:5" ht="13.5">
      <c r="A99" s="44">
        <v>431000</v>
      </c>
      <c r="B99" s="44"/>
      <c r="C99" s="43" t="s">
        <v>135</v>
      </c>
      <c r="D99" s="32">
        <f>SUM(D100:D102)</f>
        <v>0</v>
      </c>
      <c r="E99" s="32">
        <f>SUM(E100:E102)</f>
        <v>0</v>
      </c>
    </row>
    <row r="100" spans="1:5" ht="12.75">
      <c r="A100" s="29"/>
      <c r="B100" s="29">
        <v>431100</v>
      </c>
      <c r="C100" s="30" t="s">
        <v>123</v>
      </c>
      <c r="D100" s="20"/>
      <c r="E100" s="20"/>
    </row>
    <row r="101" spans="1:5" ht="12.75">
      <c r="A101" s="29"/>
      <c r="B101" s="29">
        <v>431200</v>
      </c>
      <c r="C101" s="30" t="s">
        <v>124</v>
      </c>
      <c r="D101" s="20"/>
      <c r="E101" s="20"/>
    </row>
    <row r="102" spans="1:5" ht="12.75">
      <c r="A102" s="29"/>
      <c r="B102" s="29">
        <v>431300</v>
      </c>
      <c r="C102" s="30" t="s">
        <v>125</v>
      </c>
      <c r="D102" s="20"/>
      <c r="E102" s="20"/>
    </row>
    <row r="103" spans="1:5" ht="13.5">
      <c r="A103" s="44">
        <v>441000</v>
      </c>
      <c r="B103" s="44"/>
      <c r="C103" s="43" t="s">
        <v>143</v>
      </c>
      <c r="D103" s="32">
        <f>SUM(D104:D105)</f>
        <v>0</v>
      </c>
      <c r="E103" s="32">
        <f>SUM(E104:E105)</f>
        <v>0</v>
      </c>
    </row>
    <row r="104" spans="1:5" ht="25.5">
      <c r="A104" s="29"/>
      <c r="B104" s="29">
        <v>441300</v>
      </c>
      <c r="C104" s="30" t="s">
        <v>144</v>
      </c>
      <c r="D104" s="20"/>
      <c r="E104" s="20"/>
    </row>
    <row r="105" spans="1:5" ht="12.75">
      <c r="A105" s="29"/>
      <c r="B105" s="29">
        <v>441400</v>
      </c>
      <c r="C105" s="30" t="s">
        <v>145</v>
      </c>
      <c r="D105" s="20"/>
      <c r="E105" s="20"/>
    </row>
    <row r="106" spans="1:5" s="5" customFormat="1" ht="13.5">
      <c r="A106" s="44">
        <v>444000</v>
      </c>
      <c r="B106" s="44"/>
      <c r="C106" s="43" t="s">
        <v>49</v>
      </c>
      <c r="D106" s="28">
        <f>SUM(D107:D109)</f>
        <v>0</v>
      </c>
      <c r="E106" s="28">
        <f>SUM(E107:E109)</f>
        <v>0</v>
      </c>
    </row>
    <row r="107" spans="1:5" ht="12.75">
      <c r="A107" s="29"/>
      <c r="B107" s="29">
        <v>444100</v>
      </c>
      <c r="C107" s="30" t="s">
        <v>50</v>
      </c>
      <c r="D107" s="20"/>
      <c r="E107" s="20"/>
    </row>
    <row r="108" spans="1:5" ht="12.75">
      <c r="A108" s="29"/>
      <c r="B108" s="29">
        <v>444200</v>
      </c>
      <c r="C108" s="30" t="s">
        <v>51</v>
      </c>
      <c r="D108" s="20"/>
      <c r="E108" s="20"/>
    </row>
    <row r="109" spans="1:5" ht="12.75">
      <c r="A109" s="29"/>
      <c r="B109" s="29">
        <v>444300</v>
      </c>
      <c r="C109" s="30" t="s">
        <v>114</v>
      </c>
      <c r="D109" s="20"/>
      <c r="E109" s="20"/>
    </row>
    <row r="110" spans="1:5" s="5" customFormat="1" ht="27">
      <c r="A110" s="46">
        <v>451000</v>
      </c>
      <c r="B110" s="46"/>
      <c r="C110" s="47" t="s">
        <v>55</v>
      </c>
      <c r="D110" s="28">
        <f>SUM(D111:D112)</f>
        <v>0</v>
      </c>
      <c r="E110" s="28">
        <f>SUM(E111:E112)</f>
        <v>0</v>
      </c>
    </row>
    <row r="111" spans="1:5" ht="25.5">
      <c r="A111" s="33"/>
      <c r="B111" s="33">
        <v>451100</v>
      </c>
      <c r="C111" s="34" t="s">
        <v>56</v>
      </c>
      <c r="D111" s="20"/>
      <c r="E111" s="20"/>
    </row>
    <row r="112" spans="1:5" ht="25.5">
      <c r="A112" s="33"/>
      <c r="B112" s="33">
        <v>451200</v>
      </c>
      <c r="C112" s="34" t="s">
        <v>57</v>
      </c>
      <c r="D112" s="20"/>
      <c r="E112" s="20"/>
    </row>
    <row r="113" spans="1:5" s="5" customFormat="1" ht="13.5">
      <c r="A113" s="46">
        <v>454000</v>
      </c>
      <c r="B113" s="46"/>
      <c r="C113" s="47" t="s">
        <v>58</v>
      </c>
      <c r="D113" s="28">
        <f>SUM(D114:D115)</f>
        <v>0</v>
      </c>
      <c r="E113" s="28">
        <f>SUM(E114:E115)</f>
        <v>0</v>
      </c>
    </row>
    <row r="114" spans="1:5" ht="12.75">
      <c r="A114" s="33"/>
      <c r="B114" s="33">
        <v>454100</v>
      </c>
      <c r="C114" s="34" t="s">
        <v>59</v>
      </c>
      <c r="D114" s="20"/>
      <c r="E114" s="20"/>
    </row>
    <row r="115" spans="1:5" ht="12.75">
      <c r="A115" s="33"/>
      <c r="B115" s="33">
        <v>454200</v>
      </c>
      <c r="C115" s="34" t="s">
        <v>60</v>
      </c>
      <c r="D115" s="20"/>
      <c r="E115" s="20"/>
    </row>
    <row r="116" spans="1:5" ht="13.5">
      <c r="A116" s="46">
        <v>463000</v>
      </c>
      <c r="B116" s="46"/>
      <c r="C116" s="47" t="s">
        <v>146</v>
      </c>
      <c r="D116" s="32">
        <f>SUM(D117:D118)</f>
        <v>0</v>
      </c>
      <c r="E116" s="32">
        <f>SUM(E117:E118)</f>
        <v>0</v>
      </c>
    </row>
    <row r="117" spans="1:5" ht="12.75">
      <c r="A117" s="33"/>
      <c r="B117" s="53">
        <v>463100</v>
      </c>
      <c r="C117" s="34" t="s">
        <v>147</v>
      </c>
      <c r="D117" s="20"/>
      <c r="E117" s="20"/>
    </row>
    <row r="118" spans="1:5" ht="12.75">
      <c r="A118" s="33"/>
      <c r="B118" s="53">
        <v>463200</v>
      </c>
      <c r="C118" s="34" t="s">
        <v>148</v>
      </c>
      <c r="D118" s="20"/>
      <c r="E118" s="20"/>
    </row>
    <row r="119" spans="1:5" ht="13.5">
      <c r="A119" s="46">
        <v>465000</v>
      </c>
      <c r="B119" s="46"/>
      <c r="C119" s="47" t="s">
        <v>149</v>
      </c>
      <c r="D119" s="32">
        <f>SUM(D120:D121)</f>
        <v>0</v>
      </c>
      <c r="E119" s="32">
        <f>SUM(E120:E121)</f>
        <v>0</v>
      </c>
    </row>
    <row r="120" spans="1:5" ht="12.75">
      <c r="A120" s="33"/>
      <c r="B120" s="53"/>
      <c r="C120" s="34" t="s">
        <v>150</v>
      </c>
      <c r="D120" s="20"/>
      <c r="E120" s="20"/>
    </row>
    <row r="121" spans="1:5" ht="12.75">
      <c r="A121" s="33"/>
      <c r="B121" s="53"/>
      <c r="C121" s="34" t="s">
        <v>151</v>
      </c>
      <c r="D121" s="20"/>
      <c r="E121" s="20"/>
    </row>
    <row r="122" spans="1:5" s="5" customFormat="1" ht="13.5">
      <c r="A122" s="46">
        <v>472000</v>
      </c>
      <c r="B122" s="48"/>
      <c r="C122" s="47" t="s">
        <v>136</v>
      </c>
      <c r="D122" s="28">
        <f>SUM(D123:D131)</f>
        <v>0</v>
      </c>
      <c r="E122" s="28">
        <f>SUM(E123:E131)</f>
        <v>0</v>
      </c>
    </row>
    <row r="123" spans="1:5" ht="25.5">
      <c r="A123" s="33"/>
      <c r="B123" s="33">
        <v>472100</v>
      </c>
      <c r="C123" s="34" t="s">
        <v>61</v>
      </c>
      <c r="D123" s="20"/>
      <c r="E123" s="20"/>
    </row>
    <row r="124" spans="1:5" ht="12.75">
      <c r="A124" s="33"/>
      <c r="B124" s="33">
        <v>472200</v>
      </c>
      <c r="C124" s="34" t="s">
        <v>62</v>
      </c>
      <c r="D124" s="20"/>
      <c r="E124" s="20"/>
    </row>
    <row r="125" spans="1:5" ht="12.75">
      <c r="A125" s="33"/>
      <c r="B125" s="33">
        <v>472300</v>
      </c>
      <c r="C125" s="34" t="s">
        <v>63</v>
      </c>
      <c r="D125" s="20"/>
      <c r="E125" s="20"/>
    </row>
    <row r="126" spans="1:5" ht="12.75">
      <c r="A126" s="33"/>
      <c r="B126" s="33">
        <v>472400</v>
      </c>
      <c r="C126" s="34" t="s">
        <v>64</v>
      </c>
      <c r="D126" s="20"/>
      <c r="E126" s="20"/>
    </row>
    <row r="127" spans="1:5" ht="12.75">
      <c r="A127" s="33"/>
      <c r="B127" s="33">
        <v>472500</v>
      </c>
      <c r="C127" s="34" t="s">
        <v>65</v>
      </c>
      <c r="D127" s="20"/>
      <c r="E127" s="20"/>
    </row>
    <row r="128" spans="1:5" ht="12.75">
      <c r="A128" s="33"/>
      <c r="B128" s="33">
        <v>472600</v>
      </c>
      <c r="C128" s="34" t="s">
        <v>66</v>
      </c>
      <c r="D128" s="20"/>
      <c r="E128" s="20"/>
    </row>
    <row r="129" spans="1:5" ht="25.5">
      <c r="A129" s="33"/>
      <c r="B129" s="33">
        <v>472700</v>
      </c>
      <c r="C129" s="34" t="s">
        <v>67</v>
      </c>
      <c r="D129" s="20"/>
      <c r="E129" s="20"/>
    </row>
    <row r="130" spans="1:5" ht="12.75">
      <c r="A130" s="33"/>
      <c r="B130" s="33">
        <v>472800</v>
      </c>
      <c r="C130" s="34" t="s">
        <v>68</v>
      </c>
      <c r="D130" s="20"/>
      <c r="E130" s="20"/>
    </row>
    <row r="131" spans="1:5" ht="12.75">
      <c r="A131" s="33"/>
      <c r="B131" s="33">
        <v>472900</v>
      </c>
      <c r="C131" s="34" t="s">
        <v>69</v>
      </c>
      <c r="D131" s="20"/>
      <c r="E131" s="20"/>
    </row>
    <row r="132" spans="1:5" s="5" customFormat="1" ht="13.5">
      <c r="A132" s="46">
        <v>481000</v>
      </c>
      <c r="B132" s="46"/>
      <c r="C132" s="47" t="s">
        <v>70</v>
      </c>
      <c r="D132" s="28">
        <f>SUM(D133:D134)</f>
        <v>0</v>
      </c>
      <c r="E132" s="28">
        <f>SUM(E133:E134)</f>
        <v>0</v>
      </c>
    </row>
    <row r="133" spans="1:5" ht="25.5">
      <c r="A133" s="33"/>
      <c r="B133" s="29">
        <v>481100</v>
      </c>
      <c r="C133" s="34" t="s">
        <v>52</v>
      </c>
      <c r="D133" s="20"/>
      <c r="E133" s="20"/>
    </row>
    <row r="134" spans="1:5" ht="12.75">
      <c r="A134" s="33"/>
      <c r="B134" s="29">
        <v>481900</v>
      </c>
      <c r="C134" s="34" t="s">
        <v>53</v>
      </c>
      <c r="D134" s="20"/>
      <c r="E134" s="20"/>
    </row>
    <row r="135" spans="1:5" s="5" customFormat="1" ht="13.5">
      <c r="A135" s="46">
        <v>482000</v>
      </c>
      <c r="B135" s="46"/>
      <c r="C135" s="47" t="s">
        <v>71</v>
      </c>
      <c r="D135" s="28">
        <f>SUM(D136:D138)</f>
        <v>0</v>
      </c>
      <c r="E135" s="28">
        <f>SUM(E136:E138)</f>
        <v>0</v>
      </c>
    </row>
    <row r="136" spans="1:5" ht="12.75">
      <c r="A136" s="33"/>
      <c r="B136" s="33">
        <v>482100</v>
      </c>
      <c r="C136" s="34" t="s">
        <v>72</v>
      </c>
      <c r="D136" s="20"/>
      <c r="E136" s="20"/>
    </row>
    <row r="137" spans="1:5" ht="12.75">
      <c r="A137" s="33"/>
      <c r="B137" s="33">
        <v>482200</v>
      </c>
      <c r="C137" s="34" t="s">
        <v>73</v>
      </c>
      <c r="D137" s="20"/>
      <c r="E137" s="20"/>
    </row>
    <row r="138" spans="1:5" ht="12.75">
      <c r="A138" s="33"/>
      <c r="B138" s="33">
        <v>482300</v>
      </c>
      <c r="C138" s="34" t="s">
        <v>74</v>
      </c>
      <c r="D138" s="20"/>
      <c r="E138" s="20"/>
    </row>
    <row r="139" spans="1:5" s="5" customFormat="1" ht="13.5">
      <c r="A139" s="44">
        <v>483000</v>
      </c>
      <c r="B139" s="44"/>
      <c r="C139" s="47" t="s">
        <v>115</v>
      </c>
      <c r="D139" s="28">
        <f>SUM(D140)</f>
        <v>0</v>
      </c>
      <c r="E139" s="28">
        <f>SUM(E140)</f>
        <v>0</v>
      </c>
    </row>
    <row r="140" spans="1:5" ht="12.75">
      <c r="A140" s="29"/>
      <c r="B140" s="29">
        <v>483100</v>
      </c>
      <c r="C140" s="34" t="s">
        <v>115</v>
      </c>
      <c r="D140" s="20"/>
      <c r="E140" s="20"/>
    </row>
    <row r="141" spans="1:5" s="5" customFormat="1" ht="40.5">
      <c r="A141" s="44">
        <v>484000</v>
      </c>
      <c r="B141" s="44"/>
      <c r="C141" s="47" t="s">
        <v>137</v>
      </c>
      <c r="D141" s="28">
        <f>SUM(D142:D143)</f>
        <v>0</v>
      </c>
      <c r="E141" s="28">
        <f>SUM(E142:E143)</f>
        <v>0</v>
      </c>
    </row>
    <row r="142" spans="1:5" ht="25.5">
      <c r="A142" s="29"/>
      <c r="B142" s="35">
        <v>484100</v>
      </c>
      <c r="C142" s="36" t="s">
        <v>142</v>
      </c>
      <c r="D142" s="20"/>
      <c r="E142" s="20"/>
    </row>
    <row r="143" spans="1:5" ht="12.75">
      <c r="A143" s="29"/>
      <c r="B143" s="35">
        <v>484200</v>
      </c>
      <c r="C143" s="36" t="s">
        <v>116</v>
      </c>
      <c r="D143" s="20"/>
      <c r="E143" s="20"/>
    </row>
    <row r="144" spans="1:5" s="5" customFormat="1" ht="27" customHeight="1">
      <c r="A144" s="44">
        <v>485000</v>
      </c>
      <c r="B144" s="49"/>
      <c r="C144" s="50" t="s">
        <v>117</v>
      </c>
      <c r="D144" s="28">
        <f>SUM(D145)</f>
        <v>0</v>
      </c>
      <c r="E144" s="28">
        <f>E145</f>
        <v>0</v>
      </c>
    </row>
    <row r="145" spans="1:5" ht="25.5">
      <c r="A145" s="3"/>
      <c r="B145" s="3">
        <v>485100</v>
      </c>
      <c r="C145" s="9" t="s">
        <v>117</v>
      </c>
      <c r="D145" s="10"/>
      <c r="E145" s="10"/>
    </row>
    <row r="146" spans="1:5" ht="24.75" customHeight="1">
      <c r="A146" s="37"/>
      <c r="B146" s="37"/>
      <c r="C146" s="70" t="s">
        <v>121</v>
      </c>
      <c r="D146" s="14">
        <f>SUM(D36,D38,D42,D44,D49,D51,D53,D55,D63,D69,D78,D86,D89,D99,D103,D106,D110,D113,D116,D119,D122,D132,D135,D139,D141,D144)</f>
        <v>0</v>
      </c>
      <c r="E146" s="14">
        <f>E36+E38+E42+E44+E49+E51+E53+E55+E63+E69+E78+E86+E89+E99+E103+E106+E110+E113+E116+E119+E122+E132+E135+E139+E141+E144</f>
        <v>0</v>
      </c>
    </row>
    <row r="147" spans="1:5" s="5" customFormat="1" ht="13.5">
      <c r="A147" s="46">
        <v>511000</v>
      </c>
      <c r="B147" s="46"/>
      <c r="C147" s="51" t="s">
        <v>75</v>
      </c>
      <c r="D147" s="28">
        <f>SUM(D148:D151)</f>
        <v>0</v>
      </c>
      <c r="E147" s="28">
        <f>SUM(E148:E151)</f>
        <v>0</v>
      </c>
    </row>
    <row r="148" spans="1:5" ht="12.75">
      <c r="A148" s="38"/>
      <c r="B148" s="35">
        <v>511100</v>
      </c>
      <c r="C148" s="39" t="s">
        <v>76</v>
      </c>
      <c r="D148" s="20"/>
      <c r="E148" s="20"/>
    </row>
    <row r="149" spans="1:5" ht="12.75">
      <c r="A149" s="38"/>
      <c r="B149" s="35">
        <v>511200</v>
      </c>
      <c r="C149" s="39" t="s">
        <v>77</v>
      </c>
      <c r="D149" s="20"/>
      <c r="E149" s="20"/>
    </row>
    <row r="150" spans="1:5" ht="12.75">
      <c r="A150" s="38"/>
      <c r="B150" s="35">
        <v>511300</v>
      </c>
      <c r="C150" s="39" t="s">
        <v>78</v>
      </c>
      <c r="D150" s="20"/>
      <c r="E150" s="20"/>
    </row>
    <row r="151" spans="1:5" ht="12.75">
      <c r="A151" s="38"/>
      <c r="B151" s="35">
        <v>511400</v>
      </c>
      <c r="C151" s="39" t="s">
        <v>79</v>
      </c>
      <c r="D151" s="20"/>
      <c r="E151" s="20"/>
    </row>
    <row r="152" spans="1:5" s="5" customFormat="1" ht="13.5">
      <c r="A152" s="46">
        <v>512000</v>
      </c>
      <c r="B152" s="46"/>
      <c r="C152" s="47" t="s">
        <v>80</v>
      </c>
      <c r="D152" s="28">
        <f>SUM(D153:D161)</f>
        <v>0</v>
      </c>
      <c r="E152" s="28">
        <f>SUM(E153:E161)</f>
        <v>0</v>
      </c>
    </row>
    <row r="153" spans="1:5" ht="12.75">
      <c r="A153" s="38"/>
      <c r="B153" s="40">
        <v>512100</v>
      </c>
      <c r="C153" s="41" t="s">
        <v>81</v>
      </c>
      <c r="D153" s="20"/>
      <c r="E153" s="20"/>
    </row>
    <row r="154" spans="1:5" ht="12.75">
      <c r="A154" s="38"/>
      <c r="B154" s="40">
        <v>512200</v>
      </c>
      <c r="C154" s="41" t="s">
        <v>82</v>
      </c>
      <c r="D154" s="20"/>
      <c r="E154" s="20"/>
    </row>
    <row r="155" spans="1:5" ht="12.75">
      <c r="A155" s="38"/>
      <c r="B155" s="40">
        <v>512300</v>
      </c>
      <c r="C155" s="41" t="s">
        <v>83</v>
      </c>
      <c r="D155" s="20"/>
      <c r="E155" s="20"/>
    </row>
    <row r="156" spans="1:5" ht="12.75">
      <c r="A156" s="38"/>
      <c r="B156" s="40">
        <v>512400</v>
      </c>
      <c r="C156" s="41" t="s">
        <v>84</v>
      </c>
      <c r="D156" s="20"/>
      <c r="E156" s="20"/>
    </row>
    <row r="157" spans="1:5" ht="12.75">
      <c r="A157" s="38"/>
      <c r="B157" s="40">
        <v>512500</v>
      </c>
      <c r="C157" s="41" t="s">
        <v>85</v>
      </c>
      <c r="D157" s="20"/>
      <c r="E157" s="20"/>
    </row>
    <row r="158" spans="1:5" ht="12.75">
      <c r="A158" s="38"/>
      <c r="B158" s="40">
        <v>512600</v>
      </c>
      <c r="C158" s="41" t="s">
        <v>86</v>
      </c>
      <c r="D158" s="20"/>
      <c r="E158" s="20"/>
    </row>
    <row r="159" spans="1:5" ht="12.75">
      <c r="A159" s="38"/>
      <c r="B159" s="40">
        <v>512700</v>
      </c>
      <c r="C159" s="41" t="s">
        <v>87</v>
      </c>
      <c r="D159" s="20"/>
      <c r="E159" s="20"/>
    </row>
    <row r="160" spans="1:5" ht="12.75">
      <c r="A160" s="38"/>
      <c r="B160" s="40">
        <v>512800</v>
      </c>
      <c r="C160" s="41" t="s">
        <v>88</v>
      </c>
      <c r="D160" s="20"/>
      <c r="E160" s="20"/>
    </row>
    <row r="161" spans="1:5" ht="25.5">
      <c r="A161" s="38"/>
      <c r="B161" s="40">
        <v>512900</v>
      </c>
      <c r="C161" s="41" t="s">
        <v>89</v>
      </c>
      <c r="D161" s="20"/>
      <c r="E161" s="20"/>
    </row>
    <row r="162" spans="1:5" s="5" customFormat="1" ht="13.5">
      <c r="A162" s="46">
        <v>513000</v>
      </c>
      <c r="B162" s="46"/>
      <c r="C162" s="47" t="s">
        <v>90</v>
      </c>
      <c r="D162" s="28">
        <f>SUM(D163)</f>
        <v>0</v>
      </c>
      <c r="E162" s="28">
        <f>E163</f>
        <v>0</v>
      </c>
    </row>
    <row r="163" spans="1:5" ht="12.75">
      <c r="A163" s="38"/>
      <c r="B163" s="38">
        <v>513100</v>
      </c>
      <c r="C163" s="41" t="s">
        <v>90</v>
      </c>
      <c r="D163" s="20"/>
      <c r="E163" s="20"/>
    </row>
    <row r="164" spans="1:5" s="5" customFormat="1" ht="13.5">
      <c r="A164" s="46">
        <v>515000</v>
      </c>
      <c r="B164" s="46"/>
      <c r="C164" s="47" t="s">
        <v>91</v>
      </c>
      <c r="D164" s="28">
        <f>SUM(D165)</f>
        <v>0</v>
      </c>
      <c r="E164" s="28">
        <f>E165</f>
        <v>0</v>
      </c>
    </row>
    <row r="165" spans="1:5" ht="12.75">
      <c r="A165" s="33"/>
      <c r="B165" s="33">
        <v>515100</v>
      </c>
      <c r="C165" s="42" t="s">
        <v>91</v>
      </c>
      <c r="D165" s="20"/>
      <c r="E165" s="20"/>
    </row>
    <row r="166" spans="1:5" ht="13.5">
      <c r="A166" s="46">
        <v>523000</v>
      </c>
      <c r="B166" s="46"/>
      <c r="C166" s="47" t="s">
        <v>152</v>
      </c>
      <c r="D166" s="32">
        <f>SUM(D167)</f>
        <v>0</v>
      </c>
      <c r="E166" s="32">
        <f>E167</f>
        <v>0</v>
      </c>
    </row>
    <row r="167" spans="1:5" ht="12.75">
      <c r="A167" s="33"/>
      <c r="B167" s="33">
        <v>523100</v>
      </c>
      <c r="C167" s="42" t="s">
        <v>152</v>
      </c>
      <c r="D167" s="20"/>
      <c r="E167" s="20"/>
    </row>
    <row r="168" spans="1:5" ht="13.5">
      <c r="A168" s="46">
        <v>541000</v>
      </c>
      <c r="B168" s="46"/>
      <c r="C168" s="52" t="s">
        <v>127</v>
      </c>
      <c r="D168" s="32">
        <f>SUM(D169)</f>
        <v>0</v>
      </c>
      <c r="E168" s="32">
        <f>E169</f>
        <v>0</v>
      </c>
    </row>
    <row r="169" spans="1:5" ht="12.75">
      <c r="A169" s="6"/>
      <c r="B169" s="6">
        <v>541100</v>
      </c>
      <c r="C169" s="4" t="s">
        <v>127</v>
      </c>
      <c r="D169" s="10"/>
      <c r="E169" s="10"/>
    </row>
    <row r="170" spans="1:5" ht="22.5" customHeight="1">
      <c r="A170" s="17"/>
      <c r="B170" s="17"/>
      <c r="C170" s="69" t="s">
        <v>120</v>
      </c>
      <c r="D170" s="14">
        <f>SUM(D147,D152,D162,D164,D166,D168)</f>
        <v>0</v>
      </c>
      <c r="E170" s="14">
        <f>E147+E152+E162+E164+E166+E168</f>
        <v>0</v>
      </c>
    </row>
    <row r="171" spans="1:5" ht="13.5">
      <c r="A171" s="46">
        <v>611000</v>
      </c>
      <c r="B171" s="46"/>
      <c r="C171" s="52" t="s">
        <v>153</v>
      </c>
      <c r="D171" s="28">
        <f>SUM(D172:D173)</f>
        <v>0</v>
      </c>
      <c r="E171" s="28">
        <f>E172+E173</f>
        <v>0</v>
      </c>
    </row>
    <row r="172" spans="1:5" ht="25.5">
      <c r="A172" s="54"/>
      <c r="B172" s="33">
        <v>611300</v>
      </c>
      <c r="C172" s="42" t="s">
        <v>154</v>
      </c>
      <c r="D172" s="55"/>
      <c r="E172" s="55"/>
    </row>
    <row r="173" spans="1:5" ht="12.75">
      <c r="A173" s="54"/>
      <c r="B173" s="33">
        <v>611400</v>
      </c>
      <c r="C173" s="42" t="s">
        <v>155</v>
      </c>
      <c r="D173" s="55"/>
      <c r="E173" s="55"/>
    </row>
    <row r="174" spans="1:5" ht="13.5">
      <c r="A174" s="46">
        <v>621000</v>
      </c>
      <c r="B174" s="46"/>
      <c r="C174" s="52" t="s">
        <v>138</v>
      </c>
      <c r="D174" s="28">
        <f>SUM(D175:D176)</f>
        <v>0</v>
      </c>
      <c r="E174" s="28">
        <f>E175+E176</f>
        <v>0</v>
      </c>
    </row>
    <row r="175" spans="1:5" s="21" customFormat="1" ht="25.5">
      <c r="A175" s="18"/>
      <c r="B175" s="18">
        <v>621600</v>
      </c>
      <c r="C175" s="19" t="s">
        <v>139</v>
      </c>
      <c r="D175" s="20"/>
      <c r="E175" s="20"/>
    </row>
    <row r="176" spans="1:5" s="21" customFormat="1" ht="12.75">
      <c r="A176" s="18"/>
      <c r="B176" s="18">
        <v>621900</v>
      </c>
      <c r="C176" s="19" t="s">
        <v>126</v>
      </c>
      <c r="D176" s="20"/>
      <c r="E176" s="20"/>
    </row>
    <row r="177" spans="1:5" s="5" customFormat="1" ht="30" customHeight="1">
      <c r="A177" s="14"/>
      <c r="B177" s="14"/>
      <c r="C177" s="68" t="s">
        <v>92</v>
      </c>
      <c r="D177" s="14">
        <f>SUM(D146,D170,D171,D174)</f>
        <v>0</v>
      </c>
      <c r="E177" s="14">
        <f>E146+E170+E171+E174</f>
        <v>0</v>
      </c>
    </row>
    <row r="178" spans="1:5" s="5" customFormat="1" ht="30" customHeight="1">
      <c r="A178" s="63"/>
      <c r="B178" s="63"/>
      <c r="C178" s="64" t="s">
        <v>164</v>
      </c>
      <c r="D178" s="63"/>
      <c r="E178" s="63"/>
    </row>
    <row r="179" spans="1:5" ht="23.25" customHeight="1">
      <c r="A179" s="13"/>
      <c r="B179" s="11"/>
      <c r="C179" s="12" t="s">
        <v>110</v>
      </c>
      <c r="D179" s="15"/>
      <c r="E179" s="15"/>
    </row>
    <row r="180" spans="1:5" ht="12.75">
      <c r="A180" s="13"/>
      <c r="B180" s="11" t="s">
        <v>93</v>
      </c>
      <c r="C180" s="12" t="s">
        <v>94</v>
      </c>
      <c r="D180" s="15"/>
      <c r="E180" s="15"/>
    </row>
    <row r="181" spans="1:5" ht="19.5" customHeight="1">
      <c r="A181" s="13"/>
      <c r="B181" s="11" t="s">
        <v>95</v>
      </c>
      <c r="C181" s="12" t="s">
        <v>107</v>
      </c>
      <c r="D181" s="16" t="s">
        <v>111</v>
      </c>
      <c r="E181" s="15"/>
    </row>
    <row r="182" spans="1:5" ht="12.75">
      <c r="A182" s="13"/>
      <c r="B182" s="11" t="s">
        <v>96</v>
      </c>
      <c r="C182" s="12" t="s">
        <v>97</v>
      </c>
      <c r="D182" s="15"/>
      <c r="E182" s="15"/>
    </row>
    <row r="183" spans="1:5" ht="12.75">
      <c r="A183" s="13"/>
      <c r="B183" s="11" t="s">
        <v>98</v>
      </c>
      <c r="C183" s="12" t="s">
        <v>99</v>
      </c>
      <c r="D183" s="15"/>
      <c r="E183" s="15"/>
    </row>
    <row r="184" spans="1:5" ht="12.75">
      <c r="A184" s="13"/>
      <c r="B184" s="11" t="s">
        <v>100</v>
      </c>
      <c r="C184" s="12" t="s">
        <v>101</v>
      </c>
      <c r="D184" s="15"/>
      <c r="E184" s="15"/>
    </row>
    <row r="185" spans="1:5" ht="25.5">
      <c r="A185" s="13"/>
      <c r="B185" s="11" t="s">
        <v>102</v>
      </c>
      <c r="C185" s="12" t="s">
        <v>103</v>
      </c>
      <c r="D185" s="15"/>
      <c r="E185" s="15"/>
    </row>
    <row r="186" spans="1:5" ht="12.75">
      <c r="A186" s="13"/>
      <c r="B186" s="11" t="s">
        <v>104</v>
      </c>
      <c r="C186" s="12" t="s">
        <v>105</v>
      </c>
      <c r="D186" s="15"/>
      <c r="E186" s="15"/>
    </row>
    <row r="187" spans="1:5" ht="12.75">
      <c r="A187" s="13"/>
      <c r="B187" s="11">
        <v>10</v>
      </c>
      <c r="C187" s="12" t="s">
        <v>106</v>
      </c>
      <c r="D187" s="15"/>
      <c r="E187" s="15"/>
    </row>
    <row r="188" spans="1:5" ht="12.75">
      <c r="A188" s="13"/>
      <c r="B188" s="11">
        <v>11</v>
      </c>
      <c r="C188" s="12" t="s">
        <v>119</v>
      </c>
      <c r="D188" s="15"/>
      <c r="E188" s="15"/>
    </row>
    <row r="189" spans="1:5" ht="25.5">
      <c r="A189" s="13"/>
      <c r="B189" s="11">
        <v>12</v>
      </c>
      <c r="C189" s="12" t="s">
        <v>118</v>
      </c>
      <c r="D189" s="15"/>
      <c r="E189" s="15"/>
    </row>
    <row r="190" spans="1:5" ht="27" customHeight="1">
      <c r="A190" s="13"/>
      <c r="B190" s="11">
        <v>13</v>
      </c>
      <c r="C190" s="12" t="s">
        <v>122</v>
      </c>
      <c r="D190" s="15"/>
      <c r="E190" s="15"/>
    </row>
    <row r="191" spans="1:5" ht="12.75">
      <c r="A191" s="72" t="s">
        <v>112</v>
      </c>
      <c r="B191" s="72"/>
      <c r="C191" s="72"/>
      <c r="D191" s="72"/>
      <c r="E191" s="72"/>
    </row>
    <row r="192" ht="27.75" customHeight="1"/>
    <row r="193" spans="1:4" ht="12.75">
      <c r="A193" t="s">
        <v>168</v>
      </c>
      <c r="D193" t="s">
        <v>157</v>
      </c>
    </row>
    <row r="194" spans="4:5" ht="12.75">
      <c r="D194" s="56"/>
      <c r="E194" s="56"/>
    </row>
  </sheetData>
  <sheetProtection/>
  <mergeCells count="6">
    <mergeCell ref="A191:E191"/>
    <mergeCell ref="F4:G4"/>
    <mergeCell ref="C5:D5"/>
    <mergeCell ref="A2:E2"/>
    <mergeCell ref="A4:E4"/>
    <mergeCell ref="A3:E3"/>
  </mergeCells>
  <printOptions/>
  <pageMargins left="0.75" right="0.75" top="0.47" bottom="0.47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</dc:creator>
  <cp:keywords/>
  <dc:description/>
  <cp:lastModifiedBy>user</cp:lastModifiedBy>
  <cp:lastPrinted>2015-08-03T11:02:06Z</cp:lastPrinted>
  <dcterms:created xsi:type="dcterms:W3CDTF">2008-06-18T06:08:43Z</dcterms:created>
  <dcterms:modified xsi:type="dcterms:W3CDTF">2016-11-17T09:06:17Z</dcterms:modified>
  <cp:category/>
  <cp:version/>
  <cp:contentType/>
  <cp:contentStatus/>
</cp:coreProperties>
</file>